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l" sheetId="1" r:id="rId1"/>
  </sheets>
  <definedNames>
    <definedName name="_xlnm._FilterDatabase" localSheetId="0" hidden="1">sheetl!$A$3:$N$398</definedName>
    <definedName name="_xlnm.Print_Titles" localSheetId="0">sheetl!$3:$3</definedName>
  </definedNames>
  <calcPr calcId="144525"/>
</workbook>
</file>

<file path=xl/sharedStrings.xml><?xml version="1.0" encoding="utf-8"?>
<sst xmlns="http://schemas.openxmlformats.org/spreadsheetml/2006/main" count="831" uniqueCount="710">
  <si>
    <t>玉林市市直2025年12月公益性岗位社保补贴明细公示表</t>
  </si>
  <si>
    <t>制表单位：玉林市就业服务中心                                                                                       金额单位：元</t>
  </si>
  <si>
    <t>单位序号</t>
  </si>
  <si>
    <t>现安置单位</t>
  </si>
  <si>
    <t>人员序号</t>
  </si>
  <si>
    <t>姓名</t>
  </si>
  <si>
    <t>身份证号</t>
  </si>
  <si>
    <t>用人总数</t>
  </si>
  <si>
    <t>初次享受岗位补贴年月</t>
  </si>
  <si>
    <t>在岗月数</t>
  </si>
  <si>
    <t>补贴月数</t>
  </si>
  <si>
    <t>基本养老保险费</t>
  </si>
  <si>
    <t>基本医疗保险费</t>
  </si>
  <si>
    <t>失业保险费</t>
  </si>
  <si>
    <t>金额小计</t>
  </si>
  <si>
    <t>备注</t>
  </si>
  <si>
    <t>玉林市档案馆</t>
  </si>
  <si>
    <t>刘维维</t>
  </si>
  <si>
    <t>452501********0522</t>
  </si>
  <si>
    <t>陈兰</t>
  </si>
  <si>
    <t>452526********2022</t>
  </si>
  <si>
    <t>单位小计</t>
  </si>
  <si>
    <t>玉林市社会保险事业管理中心</t>
  </si>
  <si>
    <t>曹茜</t>
  </si>
  <si>
    <t>452501********0720</t>
  </si>
  <si>
    <t>韦耀兵</t>
  </si>
  <si>
    <t>450203********1329</t>
  </si>
  <si>
    <t>温瑜</t>
  </si>
  <si>
    <t>452501********0247</t>
  </si>
  <si>
    <t>钟贤</t>
  </si>
  <si>
    <t>452525********164X</t>
  </si>
  <si>
    <t>梁琳</t>
  </si>
  <si>
    <t>452501********7883</t>
  </si>
  <si>
    <t>田卫</t>
  </si>
  <si>
    <t>452501********0724</t>
  </si>
  <si>
    <t>黄文莉</t>
  </si>
  <si>
    <t>452501********0021</t>
  </si>
  <si>
    <t>梁晋</t>
  </si>
  <si>
    <t>452501********8040</t>
  </si>
  <si>
    <t>郑小燕</t>
  </si>
  <si>
    <t>452501********1761</t>
  </si>
  <si>
    <t>苏敏</t>
  </si>
  <si>
    <t>452501********7746</t>
  </si>
  <si>
    <t>黄伟英</t>
  </si>
  <si>
    <t>452502********7041</t>
  </si>
  <si>
    <t>关燕</t>
  </si>
  <si>
    <t>452501********7281</t>
  </si>
  <si>
    <t>胡伟基</t>
  </si>
  <si>
    <t>450922********4622</t>
  </si>
  <si>
    <t>赵理扬</t>
  </si>
  <si>
    <t>452501********7431</t>
  </si>
  <si>
    <t>黄靖雯</t>
  </si>
  <si>
    <t>452524********3089</t>
  </si>
  <si>
    <t>宁一莎</t>
  </si>
  <si>
    <t>450924********3420</t>
  </si>
  <si>
    <t>陈春伟</t>
  </si>
  <si>
    <t>452501********081X</t>
  </si>
  <si>
    <t>梁科贞</t>
  </si>
  <si>
    <t>452501********2544</t>
  </si>
  <si>
    <t>陈丽惠</t>
  </si>
  <si>
    <t>450924********4783</t>
  </si>
  <si>
    <t>钟良宇</t>
  </si>
  <si>
    <t>452501********0016</t>
  </si>
  <si>
    <t>吴小丽</t>
  </si>
  <si>
    <t>450981********0047</t>
  </si>
  <si>
    <t>陈念庄</t>
  </si>
  <si>
    <t>452501********728X</t>
  </si>
  <si>
    <t>张凯妮</t>
  </si>
  <si>
    <t>452501********0221</t>
  </si>
  <si>
    <t>陈晶</t>
  </si>
  <si>
    <t>450521********7826</t>
  </si>
  <si>
    <t>韦彩娇</t>
  </si>
  <si>
    <t>452501********074X</t>
  </si>
  <si>
    <t>杨文棋</t>
  </si>
  <si>
    <t>452501********0210</t>
  </si>
  <si>
    <t>王思远</t>
  </si>
  <si>
    <t>450924********5354</t>
  </si>
  <si>
    <t>许维霜</t>
  </si>
  <si>
    <t>522723********0024</t>
  </si>
  <si>
    <t>韦若琳</t>
  </si>
  <si>
    <t>452501********0725</t>
  </si>
  <si>
    <t>黎晓丽</t>
  </si>
  <si>
    <t>450902********6387</t>
  </si>
  <si>
    <t>梁燕</t>
  </si>
  <si>
    <t>452501********2526</t>
  </si>
  <si>
    <t>王坤秀</t>
  </si>
  <si>
    <t>450821********0822</t>
  </si>
  <si>
    <t>林莉</t>
  </si>
  <si>
    <t>452501********744X</t>
  </si>
  <si>
    <t>梁美凤</t>
  </si>
  <si>
    <t>450803********6381</t>
  </si>
  <si>
    <t>田剑超</t>
  </si>
  <si>
    <t>452501********0010</t>
  </si>
  <si>
    <t>吴婵</t>
  </si>
  <si>
    <t>452501********1247</t>
  </si>
  <si>
    <t>何雨霜</t>
  </si>
  <si>
    <t>452501********0524</t>
  </si>
  <si>
    <t>朱文婷</t>
  </si>
  <si>
    <t>450902********0047</t>
  </si>
  <si>
    <t>李洪铤</t>
  </si>
  <si>
    <t>450981********0101</t>
  </si>
  <si>
    <t>李梦婷</t>
  </si>
  <si>
    <t>452528********4388</t>
  </si>
  <si>
    <t>新增</t>
  </si>
  <si>
    <t>万相宏</t>
  </si>
  <si>
    <t>450922********0012</t>
  </si>
  <si>
    <t>欧经梅</t>
  </si>
  <si>
    <t>450902********2067</t>
  </si>
  <si>
    <t>杨蕙榕</t>
  </si>
  <si>
    <t>450921********4620</t>
  </si>
  <si>
    <t>玉林市文化市场综合行政执法支队</t>
  </si>
  <si>
    <t>邱宗秀</t>
  </si>
  <si>
    <t>452501********2263</t>
  </si>
  <si>
    <t>玉林市军粮供应中心</t>
  </si>
  <si>
    <t>凌珑丹</t>
  </si>
  <si>
    <t>452501********0920</t>
  </si>
  <si>
    <t>欧燕琼</t>
  </si>
  <si>
    <t>452501********0941</t>
  </si>
  <si>
    <t>玉林市大数据发展和政务服务局</t>
  </si>
  <si>
    <t>封尚妮</t>
  </si>
  <si>
    <t>452525********0049</t>
  </si>
  <si>
    <t>李波</t>
  </si>
  <si>
    <t>450923********3543</t>
  </si>
  <si>
    <t>陈惠敏</t>
  </si>
  <si>
    <t>452525********0048</t>
  </si>
  <si>
    <t>李金清</t>
  </si>
  <si>
    <t>450921********2446</t>
  </si>
  <si>
    <t>玉林市人力资源和社会保障局</t>
  </si>
  <si>
    <t>曾伟红</t>
  </si>
  <si>
    <t>452501********026X</t>
  </si>
  <si>
    <t>韩茜</t>
  </si>
  <si>
    <t>452501********0940</t>
  </si>
  <si>
    <t>吴家芳</t>
  </si>
  <si>
    <t>452501********1222</t>
  </si>
  <si>
    <t>肖维嘉</t>
  </si>
  <si>
    <t>452501********0026</t>
  </si>
  <si>
    <t>唐心</t>
  </si>
  <si>
    <t>452501********4143</t>
  </si>
  <si>
    <t>麦燕婷</t>
  </si>
  <si>
    <t>452501********0722</t>
  </si>
  <si>
    <t>陈玉兰</t>
  </si>
  <si>
    <t>452501********0226</t>
  </si>
  <si>
    <t>陈丽霞</t>
  </si>
  <si>
    <t>452501********7882</t>
  </si>
  <si>
    <t>徐艺丹</t>
  </si>
  <si>
    <t>452501********6228</t>
  </si>
  <si>
    <t>杨秀文</t>
  </si>
  <si>
    <t>徐文坚</t>
  </si>
  <si>
    <t>450921********0819</t>
  </si>
  <si>
    <t>吴水贞</t>
  </si>
  <si>
    <t>452501********3448</t>
  </si>
  <si>
    <t>罗云</t>
  </si>
  <si>
    <t>452501********6225</t>
  </si>
  <si>
    <t>陈雪莹</t>
  </si>
  <si>
    <t>452501********0040</t>
  </si>
  <si>
    <t>梁坚</t>
  </si>
  <si>
    <t>452501********0257</t>
  </si>
  <si>
    <t>欧明</t>
  </si>
  <si>
    <t>452501********0921</t>
  </si>
  <si>
    <t>苏日红</t>
  </si>
  <si>
    <t>450981********0701</t>
  </si>
  <si>
    <t>文霜霜</t>
  </si>
  <si>
    <t>452501********0025</t>
  </si>
  <si>
    <t>姚妮</t>
  </si>
  <si>
    <t>452501********7282</t>
  </si>
  <si>
    <t>黄秋连</t>
  </si>
  <si>
    <t>450923********2026</t>
  </si>
  <si>
    <t>陈玉梅</t>
  </si>
  <si>
    <t>450981********2120</t>
  </si>
  <si>
    <t>吕春梅</t>
  </si>
  <si>
    <t>450922********2024</t>
  </si>
  <si>
    <t xml:space="preserve"> 陈开鸿</t>
  </si>
  <si>
    <t>450902********0913</t>
  </si>
  <si>
    <t>封海燕</t>
  </si>
  <si>
    <t>450921********2041</t>
  </si>
  <si>
    <t>何丹妮</t>
  </si>
  <si>
    <t>450981********0040</t>
  </si>
  <si>
    <t>玉林市就业服务中心</t>
  </si>
  <si>
    <t>张雪红</t>
  </si>
  <si>
    <t>452501********0767</t>
  </si>
  <si>
    <t>钟艳艳</t>
  </si>
  <si>
    <t>450902********1549</t>
  </si>
  <si>
    <t>梁雨洁</t>
  </si>
  <si>
    <t>450924********5623</t>
  </si>
  <si>
    <t>李瑞妍</t>
  </si>
  <si>
    <t>450924********5328</t>
  </si>
  <si>
    <t>黄安琪</t>
  </si>
  <si>
    <t>450924********344X</t>
  </si>
  <si>
    <t>黄玉</t>
  </si>
  <si>
    <t>吴宛玲</t>
  </si>
  <si>
    <t>452501********7447</t>
  </si>
  <si>
    <t>陈容</t>
  </si>
  <si>
    <t>452501********1265</t>
  </si>
  <si>
    <t>覃棉</t>
  </si>
  <si>
    <t>450722********5644</t>
  </si>
  <si>
    <t>陈文婷</t>
  </si>
  <si>
    <t>450924********2225</t>
  </si>
  <si>
    <t>陈玲</t>
  </si>
  <si>
    <t>452501********7741</t>
  </si>
  <si>
    <t>阮嘉宁</t>
  </si>
  <si>
    <t>450902********2283</t>
  </si>
  <si>
    <t>玉林市医疗保障局</t>
  </si>
  <si>
    <t>林瑞燕</t>
  </si>
  <si>
    <t>450922********0481</t>
  </si>
  <si>
    <t>蒋科玉</t>
  </si>
  <si>
    <t>452501********6089</t>
  </si>
  <si>
    <t>唐希平</t>
  </si>
  <si>
    <t>450902********0221</t>
  </si>
  <si>
    <t>玉林市图书馆</t>
  </si>
  <si>
    <t>张胜</t>
  </si>
  <si>
    <t>452524********401X</t>
  </si>
  <si>
    <t>涂闯</t>
  </si>
  <si>
    <t>谭静雨</t>
  </si>
  <si>
    <t>421081********0644</t>
  </si>
  <si>
    <t>张波</t>
  </si>
  <si>
    <t>452527********0998</t>
  </si>
  <si>
    <t>刘华竑</t>
  </si>
  <si>
    <t>450924********5345</t>
  </si>
  <si>
    <t>国家统计局玉林调查队</t>
  </si>
  <si>
    <t>刘振</t>
  </si>
  <si>
    <t>452501********0244</t>
  </si>
  <si>
    <t>林芳玲</t>
  </si>
  <si>
    <t>450902********0227</t>
  </si>
  <si>
    <t>陈思</t>
  </si>
  <si>
    <t>452501********3622</t>
  </si>
  <si>
    <t>卢冬梅</t>
  </si>
  <si>
    <t>452501********7887</t>
  </si>
  <si>
    <t>植伟锋</t>
  </si>
  <si>
    <t>452501********7591</t>
  </si>
  <si>
    <t>谢少华</t>
  </si>
  <si>
    <t>450902********222X</t>
  </si>
  <si>
    <t>黄丽容</t>
  </si>
  <si>
    <t>452501********2286</t>
  </si>
  <si>
    <t>黎小裕</t>
  </si>
  <si>
    <t>452501********2942</t>
  </si>
  <si>
    <t>黄小梅</t>
  </si>
  <si>
    <t>452501********1720</t>
  </si>
  <si>
    <t>梁琼琴</t>
  </si>
  <si>
    <t>452501********7142</t>
  </si>
  <si>
    <t>吴佳美</t>
  </si>
  <si>
    <t>450922********1269</t>
  </si>
  <si>
    <t>黄小惠</t>
  </si>
  <si>
    <t>452126********0028</t>
  </si>
  <si>
    <t>吴芹芹</t>
  </si>
  <si>
    <t>450902********7884</t>
  </si>
  <si>
    <t>谢国勤</t>
  </si>
  <si>
    <t>452501********001X</t>
  </si>
  <si>
    <t>谭部</t>
  </si>
  <si>
    <t>452501********0995</t>
  </si>
  <si>
    <t>玉林市信访局</t>
  </si>
  <si>
    <t>曾秀坤</t>
  </si>
  <si>
    <t>452501********1023</t>
  </si>
  <si>
    <t>冯苗</t>
  </si>
  <si>
    <t>452501********272X</t>
  </si>
  <si>
    <t>朱美玲</t>
  </si>
  <si>
    <t>452501********1528</t>
  </si>
  <si>
    <t>张志勇</t>
  </si>
  <si>
    <t>452501********6252</t>
  </si>
  <si>
    <t>中国共产党玉林市委员会老干部局</t>
  </si>
  <si>
    <t>李绍东</t>
  </si>
  <si>
    <t>452501********0712</t>
  </si>
  <si>
    <t>李明勇</t>
  </si>
  <si>
    <t>452501********0714</t>
  </si>
  <si>
    <t>刘慧群</t>
  </si>
  <si>
    <t>452523********0326</t>
  </si>
  <si>
    <t>伍庭仁</t>
  </si>
  <si>
    <t>452527********3958</t>
  </si>
  <si>
    <t>玉林市人才服务中心</t>
  </si>
  <si>
    <t>宁业平</t>
  </si>
  <si>
    <t>陈思君</t>
  </si>
  <si>
    <t>450924********5629</t>
  </si>
  <si>
    <t>宁美华</t>
  </si>
  <si>
    <t>450902********2720</t>
  </si>
  <si>
    <t>王莉鑫</t>
  </si>
  <si>
    <t>450502********0464</t>
  </si>
  <si>
    <t>徐秋怡</t>
  </si>
  <si>
    <t>450902********2927</t>
  </si>
  <si>
    <t>玉林市农业科学院</t>
  </si>
  <si>
    <t>曾瑜</t>
  </si>
  <si>
    <t>452502********6628</t>
  </si>
  <si>
    <t>覃广海</t>
  </si>
  <si>
    <t>450981********5811</t>
  </si>
  <si>
    <t>中国共产党玉林市委员会党校</t>
  </si>
  <si>
    <t>梁选瑞</t>
  </si>
  <si>
    <t>452501********2918</t>
  </si>
  <si>
    <t>赵青</t>
  </si>
  <si>
    <t>450821********0025</t>
  </si>
  <si>
    <t>曾丽贤</t>
  </si>
  <si>
    <t>450211********0588</t>
  </si>
  <si>
    <t>林世荣</t>
  </si>
  <si>
    <t>452501********0512</t>
  </si>
  <si>
    <t>梁国超</t>
  </si>
  <si>
    <t>452501********0215</t>
  </si>
  <si>
    <t>玉林市劳动人事争议仲裁院</t>
  </si>
  <si>
    <t>龙莉莉</t>
  </si>
  <si>
    <t>450924********6984</t>
  </si>
  <si>
    <t>钟永钊</t>
  </si>
  <si>
    <t>452501********0019</t>
  </si>
  <si>
    <t>戴玉兰</t>
  </si>
  <si>
    <t>450981********1149</t>
  </si>
  <si>
    <t>何荣</t>
  </si>
  <si>
    <t>452501********7593</t>
  </si>
  <si>
    <t>林子新</t>
  </si>
  <si>
    <t>450981********3218</t>
  </si>
  <si>
    <t>谢亚伦</t>
  </si>
  <si>
    <t>452501********7441</t>
  </si>
  <si>
    <t>玉林市应急管理局</t>
  </si>
  <si>
    <t>王娴</t>
  </si>
  <si>
    <t>452501********0028</t>
  </si>
  <si>
    <t>202301</t>
  </si>
  <si>
    <t>陈文俊</t>
  </si>
  <si>
    <t>450902********2516</t>
  </si>
  <si>
    <t>202309</t>
  </si>
  <si>
    <t>翁义雪</t>
  </si>
  <si>
    <t>450902********0922</t>
  </si>
  <si>
    <t>202310</t>
  </si>
  <si>
    <t>梁智超</t>
  </si>
  <si>
    <t>202311</t>
  </si>
  <si>
    <t>李海萍</t>
  </si>
  <si>
    <t>452528********4044</t>
  </si>
  <si>
    <t>202412</t>
  </si>
  <si>
    <t>杨珊</t>
  </si>
  <si>
    <t>450902********2224</t>
  </si>
  <si>
    <t>202502</t>
  </si>
  <si>
    <t>中国国际贸易促进委员会玉林市支会</t>
  </si>
  <si>
    <t>黎玲</t>
  </si>
  <si>
    <t>452501********0027</t>
  </si>
  <si>
    <t>宁玫</t>
  </si>
  <si>
    <t>452501********7307</t>
  </si>
  <si>
    <t>胡萍</t>
  </si>
  <si>
    <t>450902********2740</t>
  </si>
  <si>
    <t>玉林市老年大学</t>
  </si>
  <si>
    <t>梁立新</t>
  </si>
  <si>
    <t>452501********0252</t>
  </si>
  <si>
    <t>庞秋</t>
  </si>
  <si>
    <t>452501********6381</t>
  </si>
  <si>
    <t>杨慧玲</t>
  </si>
  <si>
    <t>452528********7765</t>
  </si>
  <si>
    <t>余陆坚</t>
  </si>
  <si>
    <t>452501********0236</t>
  </si>
  <si>
    <t>玉林市体育运动学校</t>
  </si>
  <si>
    <t xml:space="preserve">黎辉              </t>
  </si>
  <si>
    <t>452501********0711</t>
  </si>
  <si>
    <t>广西玉林技师学院</t>
  </si>
  <si>
    <t>陈业妮</t>
  </si>
  <si>
    <t>452501********2948</t>
  </si>
  <si>
    <t>韦展鹏</t>
  </si>
  <si>
    <t>452501********0519</t>
  </si>
  <si>
    <t>庞德婧</t>
  </si>
  <si>
    <t>452501********0241</t>
  </si>
  <si>
    <t>吴美霖</t>
  </si>
  <si>
    <t>452501********7749</t>
  </si>
  <si>
    <t>梁宇</t>
  </si>
  <si>
    <t>450902********8039</t>
  </si>
  <si>
    <t>玉林市商务局</t>
  </si>
  <si>
    <t>林冬萌</t>
  </si>
  <si>
    <t>452528********0024</t>
  </si>
  <si>
    <t>刘晓雯</t>
  </si>
  <si>
    <t>450902********6225</t>
  </si>
  <si>
    <t>林萍</t>
  </si>
  <si>
    <t>450924********4724</t>
  </si>
  <si>
    <t>玉林市人民政府国有资产监督管理委员会</t>
  </si>
  <si>
    <t>黎素平</t>
  </si>
  <si>
    <t>452330********0223</t>
  </si>
  <si>
    <t>玉林市生态环境保护综合行政执法支队</t>
  </si>
  <si>
    <t>陈坚</t>
  </si>
  <si>
    <t>452501********6551</t>
  </si>
  <si>
    <t>陈超宇</t>
  </si>
  <si>
    <t>450902********1510</t>
  </si>
  <si>
    <t>吕彪</t>
  </si>
  <si>
    <t>452501********6559</t>
  </si>
  <si>
    <t>李雪梅</t>
  </si>
  <si>
    <t>452501********1526</t>
  </si>
  <si>
    <t>玉林市生态环境局</t>
  </si>
  <si>
    <t>陈伟秋</t>
  </si>
  <si>
    <t>452501********0228</t>
  </si>
  <si>
    <t>陈勇</t>
  </si>
  <si>
    <t>452501********0532</t>
  </si>
  <si>
    <t>韦巧文</t>
  </si>
  <si>
    <t>450221********1968</t>
  </si>
  <si>
    <t>玉林市生态移民发展中心</t>
  </si>
  <si>
    <t>陈蔚</t>
  </si>
  <si>
    <t>452501********2910</t>
  </si>
  <si>
    <t>庞旭</t>
  </si>
  <si>
    <t>450902********6231</t>
  </si>
  <si>
    <t>覃晓婵</t>
  </si>
  <si>
    <t>庞斯巴</t>
  </si>
  <si>
    <t>郑荻</t>
  </si>
  <si>
    <t>450981********1170</t>
  </si>
  <si>
    <t>玉林市审计局</t>
  </si>
  <si>
    <t>宾洁萍</t>
  </si>
  <si>
    <t>452501********7465</t>
  </si>
  <si>
    <t>玉林市卫生健康委员会</t>
  </si>
  <si>
    <t>尧洁</t>
  </si>
  <si>
    <t>450924********3422</t>
  </si>
  <si>
    <t>曾小玲</t>
  </si>
  <si>
    <t>刘传炜</t>
  </si>
  <si>
    <t>刘亭芳</t>
  </si>
  <si>
    <t>450521********784X</t>
  </si>
  <si>
    <t>玉林市妇女联合会</t>
  </si>
  <si>
    <t>黄鑫</t>
  </si>
  <si>
    <t>452501********0220</t>
  </si>
  <si>
    <t>玉林市归国华侨联合会</t>
  </si>
  <si>
    <t>文娜</t>
  </si>
  <si>
    <t>452501********0023</t>
  </si>
  <si>
    <t>黄宗伟</t>
  </si>
  <si>
    <t>450981********0415</t>
  </si>
  <si>
    <t>中国人民政治协商会议玉林市委员会办公室</t>
  </si>
  <si>
    <t>张馨丹</t>
  </si>
  <si>
    <t>452501********0024</t>
  </si>
  <si>
    <t>周维维</t>
  </si>
  <si>
    <t>452501********052X</t>
  </si>
  <si>
    <t>吕恒</t>
  </si>
  <si>
    <t>452527********0162</t>
  </si>
  <si>
    <t>谭晴娥</t>
  </si>
  <si>
    <t>422823********3662</t>
  </si>
  <si>
    <t>农凌</t>
  </si>
  <si>
    <t>450924********4413</t>
  </si>
  <si>
    <t>党芝明</t>
  </si>
  <si>
    <t>450981********2589</t>
  </si>
  <si>
    <t>梁小玲</t>
  </si>
  <si>
    <t>450981********2762</t>
  </si>
  <si>
    <t>黎雅薇</t>
  </si>
  <si>
    <t>452501********0723</t>
  </si>
  <si>
    <t>高杰</t>
  </si>
  <si>
    <t>450923********003X</t>
  </si>
  <si>
    <t>张峻铭</t>
  </si>
  <si>
    <t>450902********0015</t>
  </si>
  <si>
    <t>陈戈</t>
  </si>
  <si>
    <t>450923********4614</t>
  </si>
  <si>
    <t>玉林市水利局</t>
  </si>
  <si>
    <t>梁颖明</t>
  </si>
  <si>
    <t>452501********0218</t>
  </si>
  <si>
    <t>钟伟宁</t>
  </si>
  <si>
    <t>452501********0034</t>
  </si>
  <si>
    <t>玉林市军队离休退休干部休养所</t>
  </si>
  <si>
    <t>李欣遥</t>
  </si>
  <si>
    <t>中共玉林市委员会玉林市人民政府督查和绩效考评办公室</t>
  </si>
  <si>
    <t>196</t>
  </si>
  <si>
    <t>梁绮轩</t>
  </si>
  <si>
    <t>452501********0266</t>
  </si>
  <si>
    <t>197</t>
  </si>
  <si>
    <t>杨雨欣</t>
  </si>
  <si>
    <t>450902********0024</t>
  </si>
  <si>
    <t>198</t>
  </si>
  <si>
    <t>杨锌梅</t>
  </si>
  <si>
    <t>450922********0483</t>
  </si>
  <si>
    <t>199</t>
  </si>
  <si>
    <t>李小萍</t>
  </si>
  <si>
    <t>450922********0166</t>
  </si>
  <si>
    <t>200</t>
  </si>
  <si>
    <t>吴佩声</t>
  </si>
  <si>
    <t>452501********1229</t>
  </si>
  <si>
    <t>玉林市红十字会</t>
  </si>
  <si>
    <t>甘叶清</t>
  </si>
  <si>
    <t>452501********7545</t>
  </si>
  <si>
    <t>庞斯婷</t>
  </si>
  <si>
    <t>450922********4623</t>
  </si>
  <si>
    <t>玉林市社会科学界联合会</t>
  </si>
  <si>
    <t>李雅姗</t>
  </si>
  <si>
    <t>452523********5042</t>
  </si>
  <si>
    <t>李玉芬</t>
  </si>
  <si>
    <t>450924********4763</t>
  </si>
  <si>
    <t>玉林市农业农村局</t>
  </si>
  <si>
    <t>罗程菲</t>
  </si>
  <si>
    <t>450924********4729</t>
  </si>
  <si>
    <t>陈威孚</t>
  </si>
  <si>
    <t>450902********0513</t>
  </si>
  <si>
    <t>玉林市教育局</t>
  </si>
  <si>
    <t>黄瑜</t>
  </si>
  <si>
    <t>452501********3240</t>
  </si>
  <si>
    <t>明宁</t>
  </si>
  <si>
    <t>450105********0049</t>
  </si>
  <si>
    <t>黄勇强</t>
  </si>
  <si>
    <t>452501********1812</t>
  </si>
  <si>
    <t>陈定坚</t>
  </si>
  <si>
    <t>452501********0258</t>
  </si>
  <si>
    <t>梁嵘</t>
  </si>
  <si>
    <t>452501********0030</t>
  </si>
  <si>
    <t>玉林市机电工程学校</t>
  </si>
  <si>
    <t>陈敏</t>
  </si>
  <si>
    <t>452501********0737</t>
  </si>
  <si>
    <t>玉林市司法局</t>
  </si>
  <si>
    <t>张奕贞</t>
  </si>
  <si>
    <t>452501********2725</t>
  </si>
  <si>
    <t>中国民主同盟玉林市委员会</t>
  </si>
  <si>
    <t>钟宇玟</t>
  </si>
  <si>
    <t>450922********0946</t>
  </si>
  <si>
    <t>玉林市总工会</t>
  </si>
  <si>
    <t>黎锦</t>
  </si>
  <si>
    <t>452528********5962</t>
  </si>
  <si>
    <t>玉林市社区服务中心</t>
  </si>
  <si>
    <t>高静球</t>
  </si>
  <si>
    <t>玉林市农产品和农机安全检测中心</t>
  </si>
  <si>
    <t>王小兵</t>
  </si>
  <si>
    <t>452501********0715</t>
  </si>
  <si>
    <t>玉林市地震监测服务中心</t>
  </si>
  <si>
    <t>林文雪</t>
  </si>
  <si>
    <t>450330********0766</t>
  </si>
  <si>
    <t>玉林市发展和改革委员会</t>
  </si>
  <si>
    <t>黄美美</t>
  </si>
  <si>
    <t>450902********0929</t>
  </si>
  <si>
    <t>何宁</t>
  </si>
  <si>
    <t>452501********0744</t>
  </si>
  <si>
    <t>陈霞</t>
  </si>
  <si>
    <t>452501********6383</t>
  </si>
  <si>
    <t>玉林市玉州区茂林镇便民服务中心</t>
  </si>
  <si>
    <t>苏晓丽</t>
  </si>
  <si>
    <t>廖秀连</t>
  </si>
  <si>
    <t>450924********4924</t>
  </si>
  <si>
    <t>陈素坤</t>
  </si>
  <si>
    <t>452501********2226</t>
  </si>
  <si>
    <t>曾成</t>
  </si>
  <si>
    <t>450902********1515</t>
  </si>
  <si>
    <t>曾丽</t>
  </si>
  <si>
    <t>452501********1529</t>
  </si>
  <si>
    <t>宁福芬</t>
  </si>
  <si>
    <t>452601********0341</t>
  </si>
  <si>
    <t>曾海凌</t>
  </si>
  <si>
    <t>450902********172X</t>
  </si>
  <si>
    <t>周晓玲</t>
  </si>
  <si>
    <t>450924********4122</t>
  </si>
  <si>
    <t>赵宗联</t>
  </si>
  <si>
    <t>450924********4423</t>
  </si>
  <si>
    <t>陀春梅</t>
  </si>
  <si>
    <t>450981********1445</t>
  </si>
  <si>
    <t>徐宁</t>
  </si>
  <si>
    <t>庞惠</t>
  </si>
  <si>
    <t>450902********1569</t>
  </si>
  <si>
    <t>赵红英</t>
  </si>
  <si>
    <t>450902********154X</t>
  </si>
  <si>
    <t>钟海静</t>
  </si>
  <si>
    <t>450902********1526</t>
  </si>
  <si>
    <t>陈薛伊</t>
  </si>
  <si>
    <t>452501********6104</t>
  </si>
  <si>
    <t>林秀娟</t>
  </si>
  <si>
    <t>450923********4027</t>
  </si>
  <si>
    <t>邱清华</t>
  </si>
  <si>
    <t>赵智辉</t>
  </si>
  <si>
    <t>450902********1511</t>
  </si>
  <si>
    <t>林芳</t>
  </si>
  <si>
    <t>452501********7443</t>
  </si>
  <si>
    <t>黄昭</t>
  </si>
  <si>
    <t>450981********2328</t>
  </si>
  <si>
    <t>秦榕凤</t>
  </si>
  <si>
    <t>450923********0524</t>
  </si>
  <si>
    <t>陈桂芳</t>
  </si>
  <si>
    <t>450981********2605</t>
  </si>
  <si>
    <t>卢婵</t>
  </si>
  <si>
    <t>450922********1228</t>
  </si>
  <si>
    <t>张秋梅</t>
  </si>
  <si>
    <t>452501********122X</t>
  </si>
  <si>
    <t>梁耀</t>
  </si>
  <si>
    <t>450902********153X</t>
  </si>
  <si>
    <t>玉林市农药检定站</t>
  </si>
  <si>
    <t>王民</t>
  </si>
  <si>
    <t>452501********0757</t>
  </si>
  <si>
    <t>玉林市人民代表大会常务委员会办公室</t>
  </si>
  <si>
    <t>唐维</t>
  </si>
  <si>
    <t>452501********023X</t>
  </si>
  <si>
    <t>杨家欣</t>
  </si>
  <si>
    <t>450902********7288</t>
  </si>
  <si>
    <t>玉林市群众艺术馆</t>
  </si>
  <si>
    <t>梁卫妹</t>
  </si>
  <si>
    <t>450924********4789</t>
  </si>
  <si>
    <t>玉林市水产技术推广站</t>
  </si>
  <si>
    <t>周善云</t>
  </si>
  <si>
    <t>452501********472X</t>
  </si>
  <si>
    <t>玉林市龙云灌区管理中心</t>
  </si>
  <si>
    <t>梁思</t>
  </si>
  <si>
    <t>450902********0220</t>
  </si>
  <si>
    <t>玉林市统计局</t>
  </si>
  <si>
    <t>张世祺</t>
  </si>
  <si>
    <t>452501********0011</t>
  </si>
  <si>
    <t>王微微</t>
  </si>
  <si>
    <t>452123********5822</t>
  </si>
  <si>
    <t>玉林市工商业联合会</t>
  </si>
  <si>
    <t>庞玉鹏</t>
  </si>
  <si>
    <t>450923********4623</t>
  </si>
  <si>
    <t>玉林市科学技术情报研究所</t>
  </si>
  <si>
    <t>李兴林</t>
  </si>
  <si>
    <t>玉林市投资促进局</t>
  </si>
  <si>
    <t>劳嘉妤</t>
  </si>
  <si>
    <t>450103********2526</t>
  </si>
  <si>
    <t>李松霖</t>
  </si>
  <si>
    <t>452501********051X</t>
  </si>
  <si>
    <t>黄可</t>
  </si>
  <si>
    <t>452501********7437</t>
  </si>
  <si>
    <t>九三学社玉林市委员会</t>
  </si>
  <si>
    <t>梁晓梦</t>
  </si>
  <si>
    <t>452501********0728</t>
  </si>
  <si>
    <t>中共玉林市玉东新区工作委员会党群工作部</t>
  </si>
  <si>
    <t>管庆军</t>
  </si>
  <si>
    <t>452501********0732</t>
  </si>
  <si>
    <t>玉林市人事考试院</t>
  </si>
  <si>
    <t>李耀苑</t>
  </si>
  <si>
    <t>452501********6262</t>
  </si>
  <si>
    <t>玉林市民政局</t>
  </si>
  <si>
    <t>胡伟群</t>
  </si>
  <si>
    <t>452501********2307</t>
  </si>
  <si>
    <t>玉林市文化广电体育和旅游局</t>
  </si>
  <si>
    <t>甘小妮</t>
  </si>
  <si>
    <t>玉林市救助安置中心</t>
  </si>
  <si>
    <t>蒋长杉</t>
  </si>
  <si>
    <t>452501********0029</t>
  </si>
  <si>
    <t>高玲玲</t>
  </si>
  <si>
    <t>452501********7320</t>
  </si>
  <si>
    <t>广西玉林财经学校</t>
  </si>
  <si>
    <t>覃健</t>
  </si>
  <si>
    <t>广西壮族自治区玉林军用供应站</t>
  </si>
  <si>
    <t>覃雪珊</t>
  </si>
  <si>
    <t>450924********414X</t>
  </si>
  <si>
    <t>梁思宇</t>
  </si>
  <si>
    <t>450902********6271</t>
  </si>
  <si>
    <t>刘志汉</t>
  </si>
  <si>
    <t>452501********0538</t>
  </si>
  <si>
    <t>玉林市第一职业中等专业学校</t>
  </si>
  <si>
    <t>温伟强</t>
  </si>
  <si>
    <t>中国民主促进会玉林市委员会</t>
  </si>
  <si>
    <t>蒋达宝</t>
  </si>
  <si>
    <t>452501********0045</t>
  </si>
  <si>
    <t>玉林市营商环境建设办公室</t>
  </si>
  <si>
    <t>陈丽玲</t>
  </si>
  <si>
    <t>452501********6087</t>
  </si>
  <si>
    <t>中国农工民主党玉林市委员会</t>
  </si>
  <si>
    <t>吕婵</t>
  </si>
  <si>
    <t>450902********2024</t>
  </si>
  <si>
    <t>致公党玉林市委会</t>
  </si>
  <si>
    <t>李艺欢</t>
  </si>
  <si>
    <t>450902********0229</t>
  </si>
  <si>
    <t>玉林市城市管理监督局</t>
  </si>
  <si>
    <t>陈燕</t>
  </si>
  <si>
    <t>452501********656X</t>
  </si>
  <si>
    <t>中国共产党玉林市委员会宣传部</t>
  </si>
  <si>
    <t>钟小凤</t>
  </si>
  <si>
    <t>吕陆红</t>
  </si>
  <si>
    <t>450922********0028</t>
  </si>
  <si>
    <t>452501********0545</t>
  </si>
  <si>
    <t>玉林市招生考试院</t>
  </si>
  <si>
    <t>郑欣仪</t>
  </si>
  <si>
    <t>玉林职业技术学院</t>
  </si>
  <si>
    <t>黄愉</t>
  </si>
  <si>
    <t>450922********3664</t>
  </si>
  <si>
    <t>陈凤莲</t>
  </si>
  <si>
    <t>452501********7903</t>
  </si>
  <si>
    <t>玉林市医疗保障服务中心</t>
  </si>
  <si>
    <t>黄明英</t>
  </si>
  <si>
    <t>452523********0081</t>
  </si>
  <si>
    <t>中国共产党玉林市委员会社会工作部</t>
  </si>
  <si>
    <t>梁聪</t>
  </si>
  <si>
    <t>450902********2926</t>
  </si>
  <si>
    <t>玉林市市场监督管理局</t>
  </si>
  <si>
    <t>杜雅雯</t>
  </si>
  <si>
    <t>452501********1223</t>
  </si>
  <si>
    <t>梁琼方</t>
  </si>
  <si>
    <t>450902********1227</t>
  </si>
  <si>
    <t>玉林市环境卫生服务中心</t>
  </si>
  <si>
    <t>罗秀花</t>
  </si>
  <si>
    <t>450924********4427</t>
  </si>
  <si>
    <t>张华胜</t>
  </si>
  <si>
    <t>玉林广播电视台</t>
  </si>
  <si>
    <t>宁东文</t>
  </si>
  <si>
    <t>452527********0233</t>
  </si>
  <si>
    <t>玉林市科技馆</t>
  </si>
  <si>
    <t>陈微</t>
  </si>
  <si>
    <t>452501********0222</t>
  </si>
  <si>
    <t>玉林市残疾人就业服务中心</t>
  </si>
  <si>
    <t>陈伟清</t>
  </si>
  <si>
    <t>452527********0063</t>
  </si>
  <si>
    <t>邱利娟</t>
  </si>
  <si>
    <t>450922********4681</t>
  </si>
  <si>
    <t>玉林市疾病预防控制中心</t>
  </si>
  <si>
    <t>张继云</t>
  </si>
  <si>
    <t>450902********0927</t>
  </si>
  <si>
    <t>韦伟</t>
  </si>
  <si>
    <t>452501********022X</t>
  </si>
  <si>
    <t>共青团玉林市委员会</t>
  </si>
  <si>
    <t>黄莉婷</t>
  </si>
  <si>
    <t>452501********0020</t>
  </si>
  <si>
    <t>玉林市残疾人康复中心</t>
  </si>
  <si>
    <t>陈芬</t>
  </si>
  <si>
    <t>452501********1547</t>
  </si>
  <si>
    <t>陈朝武</t>
  </si>
  <si>
    <t>452501********0718</t>
  </si>
  <si>
    <t>黎雨军</t>
  </si>
  <si>
    <t>452501********7435</t>
  </si>
  <si>
    <t>中国民主建国会玉林市委员会</t>
  </si>
  <si>
    <t>吴招秀</t>
  </si>
  <si>
    <t>450923********5364</t>
  </si>
  <si>
    <t>中国国民党革命委员会玉林市委员会</t>
  </si>
  <si>
    <t>林晓玲</t>
  </si>
  <si>
    <t>452501********7286</t>
  </si>
  <si>
    <t>玉林市儿童福利院</t>
  </si>
  <si>
    <t>林丽华</t>
  </si>
  <si>
    <t>452501********4922</t>
  </si>
  <si>
    <t>补2025年11月社保缴费</t>
  </si>
  <si>
    <t>张静</t>
  </si>
  <si>
    <t>452501********2025</t>
  </si>
  <si>
    <t>李谷惠</t>
  </si>
  <si>
    <t>450922********3500</t>
  </si>
  <si>
    <t>许春梅</t>
  </si>
  <si>
    <t>452525********002X</t>
  </si>
  <si>
    <t>黎树杏</t>
  </si>
  <si>
    <t>452501********3640</t>
  </si>
  <si>
    <t>吕巧</t>
  </si>
  <si>
    <t>450922********0186</t>
  </si>
  <si>
    <t>钟林</t>
  </si>
  <si>
    <t>450922********0957</t>
  </si>
  <si>
    <t>合计</t>
  </si>
  <si>
    <t>注：2025年12月市直公益性岗位人员在岗人员307人（86个单位），12月新增9人，其中玉林市社会保险事业管理中心李梦婷、玉林市人力资源和社会保障局何丹妮、玉林市劳动人事争议仲裁院谢亚伦、玉林市司法局张奕贞、中国民主建国会玉林市委员会吴招秀、中国国民党革命委员会玉林市委员会林晓玲为二次安置，本次实际补贴人次为314人次，其中玉林市儿童福利院7人本次补贴为2个月，补贴金额￥300334.56元（大写）:叁拾万零叁佰叁拾肆元伍角陆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</si>
</sst>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0" fillId="1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8" fillId="33" borderId="15" applyNumberFormat="false" applyAlignment="false" applyProtection="false">
      <alignment vertical="center"/>
    </xf>
    <xf numFmtId="0" fontId="14" fillId="10" borderId="9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41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" fillId="0" borderId="0"/>
    <xf numFmtId="0" fontId="11" fillId="26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7" borderId="8" applyNumberFormat="false" applyFon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29" fillId="33" borderId="12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" fillId="0" borderId="0"/>
    <xf numFmtId="0" fontId="10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9" fillId="17" borderId="12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49" fontId="5" fillId="0" borderId="1" xfId="2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17" applyFont="true" applyFill="true" applyBorder="true" applyAlignment="true">
      <alignment horizontal="center" vertical="center" wrapText="true"/>
    </xf>
    <xf numFmtId="0" fontId="5" fillId="0" borderId="1" xfId="5" applyNumberFormat="true" applyFont="true" applyFill="true" applyBorder="true" applyAlignment="true" applyProtection="true">
      <alignment horizontal="center" vertical="center" wrapText="true"/>
    </xf>
    <xf numFmtId="0" fontId="5" fillId="0" borderId="1" xfId="5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5" fillId="0" borderId="1" xfId="4" applyFont="true" applyFill="true" applyBorder="true" applyAlignment="true">
      <alignment horizontal="center" vertical="center" wrapText="true"/>
    </xf>
    <xf numFmtId="0" fontId="5" fillId="0" borderId="1" xfId="6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49" fontId="5" fillId="0" borderId="1" xfId="3" applyNumberFormat="true" applyFont="true" applyFill="true" applyBorder="true" applyAlignment="true">
      <alignment horizontal="center" vertical="center" wrapText="true"/>
    </xf>
    <xf numFmtId="0" fontId="5" fillId="0" borderId="1" xfId="5" applyNumberFormat="true" applyFont="true" applyFill="true" applyBorder="true" applyAlignment="true">
      <alignment horizontal="center" vertical="center" wrapText="true"/>
    </xf>
    <xf numFmtId="0" fontId="5" fillId="0" borderId="1" xfId="1" applyNumberFormat="true" applyFont="true" applyFill="true" applyBorder="true" applyAlignment="true">
      <alignment horizontal="center" vertical="center" wrapText="true"/>
    </xf>
    <xf numFmtId="49" fontId="5" fillId="0" borderId="1" xfId="30" applyNumberFormat="true" applyFont="true" applyFill="true" applyBorder="true" applyAlignment="true">
      <alignment horizontal="center" vertical="center" wrapText="true"/>
    </xf>
    <xf numFmtId="0" fontId="5" fillId="0" borderId="1" xfId="48" applyFont="true" applyFill="true" applyBorder="true" applyAlignment="true">
      <alignment horizontal="center" vertical="center" wrapText="true"/>
    </xf>
    <xf numFmtId="49" fontId="5" fillId="0" borderId="1" xfId="16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5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/>
    </xf>
    <xf numFmtId="176" fontId="9" fillId="0" borderId="6" xfId="0" applyNumberFormat="true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 wrapText="true"/>
    </xf>
  </cellXfs>
  <cellStyles count="59">
    <cellStyle name="常规" xfId="0" builtinId="0"/>
    <cellStyle name="样式 1 5" xfId="1"/>
    <cellStyle name="常规 101" xfId="2"/>
    <cellStyle name="常规 94" xfId="3"/>
    <cellStyle name="常规 148 2" xfId="4"/>
    <cellStyle name="样式 1" xfId="5"/>
    <cellStyle name="常规 165 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常规 84 2" xfId="16"/>
    <cellStyle name="常规 93" xfId="1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常规 166 2" xfId="30"/>
    <cellStyle name="40% - 强调文字颜色 4" xfId="31" builtinId="43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常规 82 2" xfId="48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Light16"/>
  <colors>
    <mruColors>
      <color rgb="00FABF8F"/>
      <color rgb="00ED7D31"/>
      <color rgb="005B9BD5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98"/>
  <sheetViews>
    <sheetView tabSelected="1" workbookViewId="0">
      <selection activeCell="M12" sqref="M12"/>
    </sheetView>
  </sheetViews>
  <sheetFormatPr defaultColWidth="9.775" defaultRowHeight="25" customHeight="true"/>
  <cols>
    <col min="1" max="1" width="5.25" style="1" customWidth="true"/>
    <col min="2" max="2" width="10.375" style="4" customWidth="true"/>
    <col min="3" max="3" width="6.75" style="5" customWidth="true"/>
    <col min="4" max="4" width="8.5" style="5" customWidth="true"/>
    <col min="5" max="5" width="19.625" style="6" customWidth="true"/>
    <col min="6" max="6" width="8.875" style="5" customWidth="true"/>
    <col min="7" max="7" width="8.25" style="5" customWidth="true"/>
    <col min="8" max="8" width="8.625" style="5" customWidth="true"/>
    <col min="9" max="9" width="8.625" style="7" customWidth="true"/>
    <col min="10" max="10" width="11" style="7" customWidth="true"/>
    <col min="11" max="11" width="10" style="7" customWidth="true"/>
    <col min="12" max="12" width="9" style="7" customWidth="true"/>
    <col min="13" max="13" width="10.875" style="7" customWidth="true"/>
    <col min="14" max="14" width="11.625" style="8" customWidth="true"/>
    <col min="15" max="16384" width="9.775" style="8"/>
  </cols>
  <sheetData>
    <row r="1" s="1" customFormat="true" ht="54" customHeight="true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1" customFormat="true" ht="30" customHeight="true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true" ht="56" customHeight="true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8" t="s">
        <v>9</v>
      </c>
      <c r="I3" s="18" t="s">
        <v>10</v>
      </c>
      <c r="J3" s="29" t="s">
        <v>11</v>
      </c>
      <c r="K3" s="29" t="s">
        <v>12</v>
      </c>
      <c r="L3" s="29" t="s">
        <v>13</v>
      </c>
      <c r="M3" s="32" t="s">
        <v>14</v>
      </c>
      <c r="N3" s="11" t="s">
        <v>15</v>
      </c>
    </row>
    <row r="4" s="1" customFormat="true" ht="28" customHeight="true" spans="1:14">
      <c r="A4" s="12">
        <v>1</v>
      </c>
      <c r="B4" s="13" t="s">
        <v>16</v>
      </c>
      <c r="C4" s="13">
        <v>1</v>
      </c>
      <c r="D4" s="13" t="s">
        <v>17</v>
      </c>
      <c r="E4" s="19" t="s">
        <v>18</v>
      </c>
      <c r="F4" s="13">
        <v>2</v>
      </c>
      <c r="G4" s="12">
        <v>202505</v>
      </c>
      <c r="H4" s="20">
        <v>1</v>
      </c>
      <c r="I4" s="12">
        <v>1</v>
      </c>
      <c r="J4" s="30">
        <v>662.88</v>
      </c>
      <c r="K4" s="30">
        <v>269.3</v>
      </c>
      <c r="L4" s="30">
        <v>20.72</v>
      </c>
      <c r="M4" s="30">
        <f t="shared" ref="M4:M49" si="0">SUM(J4:L4)</f>
        <v>952.9</v>
      </c>
      <c r="N4" s="23"/>
    </row>
    <row r="5" s="1" customFormat="true" ht="28" customHeight="true" spans="1:14">
      <c r="A5" s="12"/>
      <c r="B5" s="13"/>
      <c r="C5" s="13">
        <v>2</v>
      </c>
      <c r="D5" s="13" t="s">
        <v>19</v>
      </c>
      <c r="E5" s="21" t="s">
        <v>20</v>
      </c>
      <c r="F5" s="13"/>
      <c r="G5" s="12">
        <v>202510</v>
      </c>
      <c r="H5" s="20">
        <v>1</v>
      </c>
      <c r="I5" s="12">
        <v>1</v>
      </c>
      <c r="J5" s="30">
        <v>662.88</v>
      </c>
      <c r="K5" s="30">
        <v>269.3</v>
      </c>
      <c r="L5" s="30">
        <v>20.72</v>
      </c>
      <c r="M5" s="30">
        <f t="shared" si="0"/>
        <v>952.9</v>
      </c>
      <c r="N5" s="23"/>
    </row>
    <row r="6" s="1" customFormat="true" ht="28" customHeight="true" spans="1:14">
      <c r="A6" s="14" t="s">
        <v>21</v>
      </c>
      <c r="B6" s="15"/>
      <c r="C6" s="15"/>
      <c r="D6" s="14"/>
      <c r="E6" s="14"/>
      <c r="F6" s="14"/>
      <c r="G6" s="14"/>
      <c r="H6" s="14"/>
      <c r="I6" s="14"/>
      <c r="J6" s="31">
        <f t="shared" ref="J6:M6" si="1">SUM(J4:J5)</f>
        <v>1325.76</v>
      </c>
      <c r="K6" s="31">
        <f t="shared" si="1"/>
        <v>538.6</v>
      </c>
      <c r="L6" s="31">
        <f t="shared" si="1"/>
        <v>41.44</v>
      </c>
      <c r="M6" s="31">
        <f t="shared" si="1"/>
        <v>1905.8</v>
      </c>
      <c r="N6" s="15"/>
    </row>
    <row r="7" s="1" customFormat="true" ht="28" customHeight="true" spans="1:14">
      <c r="A7" s="12">
        <v>2</v>
      </c>
      <c r="B7" s="13" t="s">
        <v>22</v>
      </c>
      <c r="C7" s="13">
        <v>3</v>
      </c>
      <c r="D7" s="13" t="s">
        <v>23</v>
      </c>
      <c r="E7" s="22" t="s">
        <v>24</v>
      </c>
      <c r="F7" s="23">
        <v>43</v>
      </c>
      <c r="G7" s="13">
        <v>202202</v>
      </c>
      <c r="H7" s="20">
        <v>1</v>
      </c>
      <c r="I7" s="12">
        <v>1</v>
      </c>
      <c r="J7" s="30">
        <v>662.88</v>
      </c>
      <c r="K7" s="30">
        <v>269.3</v>
      </c>
      <c r="L7" s="30">
        <v>20.72</v>
      </c>
      <c r="M7" s="30">
        <f t="shared" si="0"/>
        <v>952.9</v>
      </c>
      <c r="N7" s="13"/>
    </row>
    <row r="8" s="1" customFormat="true" ht="28" customHeight="true" spans="1:14">
      <c r="A8" s="12"/>
      <c r="B8" s="13"/>
      <c r="C8" s="13">
        <v>4</v>
      </c>
      <c r="D8" s="13" t="s">
        <v>25</v>
      </c>
      <c r="E8" s="22" t="s">
        <v>26</v>
      </c>
      <c r="F8" s="23"/>
      <c r="G8" s="13">
        <v>202203</v>
      </c>
      <c r="H8" s="20">
        <v>1</v>
      </c>
      <c r="I8" s="12">
        <v>1</v>
      </c>
      <c r="J8" s="30">
        <v>662.88</v>
      </c>
      <c r="K8" s="30">
        <v>269.3</v>
      </c>
      <c r="L8" s="30">
        <v>20.72</v>
      </c>
      <c r="M8" s="30">
        <f t="shared" si="0"/>
        <v>952.9</v>
      </c>
      <c r="N8" s="13"/>
    </row>
    <row r="9" s="1" customFormat="true" ht="28" customHeight="true" spans="1:14">
      <c r="A9" s="12"/>
      <c r="B9" s="13"/>
      <c r="C9" s="13">
        <v>5</v>
      </c>
      <c r="D9" s="12" t="s">
        <v>27</v>
      </c>
      <c r="E9" s="12" t="s">
        <v>28</v>
      </c>
      <c r="F9" s="23"/>
      <c r="G9" s="12">
        <v>202208</v>
      </c>
      <c r="H9" s="20">
        <v>1</v>
      </c>
      <c r="I9" s="12">
        <v>1</v>
      </c>
      <c r="J9" s="30">
        <v>662.88</v>
      </c>
      <c r="K9" s="30">
        <v>269.3</v>
      </c>
      <c r="L9" s="30">
        <v>20.72</v>
      </c>
      <c r="M9" s="30">
        <f t="shared" si="0"/>
        <v>952.9</v>
      </c>
      <c r="N9" s="33"/>
    </row>
    <row r="10" s="1" customFormat="true" ht="28" customHeight="true" spans="1:14">
      <c r="A10" s="12"/>
      <c r="B10" s="13"/>
      <c r="C10" s="13">
        <v>6</v>
      </c>
      <c r="D10" s="13" t="s">
        <v>29</v>
      </c>
      <c r="E10" s="12" t="s">
        <v>30</v>
      </c>
      <c r="F10" s="23"/>
      <c r="G10" s="12">
        <v>202209</v>
      </c>
      <c r="H10" s="20">
        <v>1</v>
      </c>
      <c r="I10" s="12">
        <v>1</v>
      </c>
      <c r="J10" s="30">
        <v>662.88</v>
      </c>
      <c r="K10" s="30">
        <v>269.3</v>
      </c>
      <c r="L10" s="30">
        <v>20.72</v>
      </c>
      <c r="M10" s="30">
        <f t="shared" si="0"/>
        <v>952.9</v>
      </c>
      <c r="N10" s="33"/>
    </row>
    <row r="11" s="1" customFormat="true" ht="28" customHeight="true" spans="1:14">
      <c r="A11" s="12"/>
      <c r="B11" s="13"/>
      <c r="C11" s="13">
        <v>7</v>
      </c>
      <c r="D11" s="13" t="s">
        <v>31</v>
      </c>
      <c r="E11" s="22" t="s">
        <v>32</v>
      </c>
      <c r="F11" s="23"/>
      <c r="G11" s="12">
        <v>202301</v>
      </c>
      <c r="H11" s="20">
        <v>1</v>
      </c>
      <c r="I11" s="12">
        <v>1</v>
      </c>
      <c r="J11" s="30">
        <v>662.88</v>
      </c>
      <c r="K11" s="30">
        <v>269.3</v>
      </c>
      <c r="L11" s="30">
        <v>20.72</v>
      </c>
      <c r="M11" s="30">
        <f t="shared" si="0"/>
        <v>952.9</v>
      </c>
      <c r="N11" s="16"/>
    </row>
    <row r="12" s="1" customFormat="true" ht="28" customHeight="true" spans="1:14">
      <c r="A12" s="12"/>
      <c r="B12" s="13"/>
      <c r="C12" s="13">
        <v>8</v>
      </c>
      <c r="D12" s="12" t="s">
        <v>33</v>
      </c>
      <c r="E12" s="22" t="s">
        <v>34</v>
      </c>
      <c r="F12" s="23"/>
      <c r="G12" s="12">
        <v>202301</v>
      </c>
      <c r="H12" s="20">
        <v>1</v>
      </c>
      <c r="I12" s="12">
        <v>1</v>
      </c>
      <c r="J12" s="30">
        <v>662.88</v>
      </c>
      <c r="K12" s="30">
        <v>269.3</v>
      </c>
      <c r="L12" s="30">
        <v>20.72</v>
      </c>
      <c r="M12" s="30">
        <f t="shared" si="0"/>
        <v>952.9</v>
      </c>
      <c r="N12" s="33"/>
    </row>
    <row r="13" s="1" customFormat="true" ht="28" customHeight="true" spans="1:14">
      <c r="A13" s="12"/>
      <c r="B13" s="13"/>
      <c r="C13" s="13">
        <v>9</v>
      </c>
      <c r="D13" s="13" t="s">
        <v>35</v>
      </c>
      <c r="E13" s="12" t="s">
        <v>36</v>
      </c>
      <c r="F13" s="23"/>
      <c r="G13" s="12">
        <v>202303</v>
      </c>
      <c r="H13" s="20">
        <v>1</v>
      </c>
      <c r="I13" s="12">
        <v>1</v>
      </c>
      <c r="J13" s="30">
        <v>662.88</v>
      </c>
      <c r="K13" s="30">
        <v>269.3</v>
      </c>
      <c r="L13" s="30">
        <v>20.72</v>
      </c>
      <c r="M13" s="30">
        <f t="shared" si="0"/>
        <v>952.9</v>
      </c>
      <c r="N13" s="33"/>
    </row>
    <row r="14" s="1" customFormat="true" ht="28" customHeight="true" spans="1:14">
      <c r="A14" s="12"/>
      <c r="B14" s="13"/>
      <c r="C14" s="13">
        <v>10</v>
      </c>
      <c r="D14" s="12" t="s">
        <v>37</v>
      </c>
      <c r="E14" s="22" t="s">
        <v>38</v>
      </c>
      <c r="F14" s="23"/>
      <c r="G14" s="12">
        <v>202305</v>
      </c>
      <c r="H14" s="20">
        <v>1</v>
      </c>
      <c r="I14" s="12">
        <v>1</v>
      </c>
      <c r="J14" s="30">
        <v>662.88</v>
      </c>
      <c r="K14" s="30">
        <v>269.3</v>
      </c>
      <c r="L14" s="30">
        <v>20.72</v>
      </c>
      <c r="M14" s="30">
        <f t="shared" si="0"/>
        <v>952.9</v>
      </c>
      <c r="N14" s="33"/>
    </row>
    <row r="15" s="1" customFormat="true" ht="28" customHeight="true" spans="1:14">
      <c r="A15" s="12"/>
      <c r="B15" s="13"/>
      <c r="C15" s="13">
        <v>11</v>
      </c>
      <c r="D15" s="12" t="s">
        <v>39</v>
      </c>
      <c r="E15" s="22" t="s">
        <v>40</v>
      </c>
      <c r="F15" s="23"/>
      <c r="G15" s="12">
        <v>202310</v>
      </c>
      <c r="H15" s="20">
        <v>1</v>
      </c>
      <c r="I15" s="12">
        <v>1</v>
      </c>
      <c r="J15" s="30">
        <v>662.88</v>
      </c>
      <c r="K15" s="30">
        <v>269.3</v>
      </c>
      <c r="L15" s="30">
        <v>20.72</v>
      </c>
      <c r="M15" s="30">
        <f t="shared" si="0"/>
        <v>952.9</v>
      </c>
      <c r="N15" s="33"/>
    </row>
    <row r="16" s="1" customFormat="true" ht="28" customHeight="true" spans="1:14">
      <c r="A16" s="12"/>
      <c r="B16" s="13"/>
      <c r="C16" s="13">
        <v>12</v>
      </c>
      <c r="D16" s="12" t="s">
        <v>41</v>
      </c>
      <c r="E16" s="22" t="s">
        <v>42</v>
      </c>
      <c r="F16" s="23"/>
      <c r="G16" s="12">
        <v>202311</v>
      </c>
      <c r="H16" s="20">
        <v>1</v>
      </c>
      <c r="I16" s="12">
        <v>1</v>
      </c>
      <c r="J16" s="30">
        <v>662.88</v>
      </c>
      <c r="K16" s="30">
        <v>269.3</v>
      </c>
      <c r="L16" s="30">
        <v>20.72</v>
      </c>
      <c r="M16" s="30">
        <f t="shared" si="0"/>
        <v>952.9</v>
      </c>
      <c r="N16" s="33"/>
    </row>
    <row r="17" s="1" customFormat="true" ht="28" customHeight="true" spans="1:14">
      <c r="A17" s="12"/>
      <c r="B17" s="13"/>
      <c r="C17" s="13">
        <v>13</v>
      </c>
      <c r="D17" s="12" t="s">
        <v>43</v>
      </c>
      <c r="E17" s="22" t="s">
        <v>44</v>
      </c>
      <c r="F17" s="23"/>
      <c r="G17" s="12">
        <v>202404</v>
      </c>
      <c r="H17" s="20">
        <v>1</v>
      </c>
      <c r="I17" s="12">
        <v>1</v>
      </c>
      <c r="J17" s="30">
        <v>662.88</v>
      </c>
      <c r="K17" s="30">
        <v>269.3</v>
      </c>
      <c r="L17" s="30">
        <v>20.72</v>
      </c>
      <c r="M17" s="30">
        <f t="shared" si="0"/>
        <v>952.9</v>
      </c>
      <c r="N17" s="33"/>
    </row>
    <row r="18" s="1" customFormat="true" ht="28" customHeight="true" spans="1:14">
      <c r="A18" s="12"/>
      <c r="B18" s="13"/>
      <c r="C18" s="13">
        <v>14</v>
      </c>
      <c r="D18" s="12" t="s">
        <v>45</v>
      </c>
      <c r="E18" s="22" t="s">
        <v>46</v>
      </c>
      <c r="F18" s="23"/>
      <c r="G18" s="12">
        <v>202407</v>
      </c>
      <c r="H18" s="20">
        <v>1</v>
      </c>
      <c r="I18" s="12">
        <v>1</v>
      </c>
      <c r="J18" s="30">
        <v>662.88</v>
      </c>
      <c r="K18" s="30">
        <v>269.3</v>
      </c>
      <c r="L18" s="30">
        <v>20.72</v>
      </c>
      <c r="M18" s="30">
        <f t="shared" si="0"/>
        <v>952.9</v>
      </c>
      <c r="N18" s="33"/>
    </row>
    <row r="19" s="1" customFormat="true" ht="28" customHeight="true" spans="1:14">
      <c r="A19" s="12"/>
      <c r="B19" s="13"/>
      <c r="C19" s="13">
        <v>15</v>
      </c>
      <c r="D19" s="12" t="s">
        <v>47</v>
      </c>
      <c r="E19" s="22" t="s">
        <v>48</v>
      </c>
      <c r="F19" s="23"/>
      <c r="G19" s="12">
        <v>202407</v>
      </c>
      <c r="H19" s="20">
        <v>1</v>
      </c>
      <c r="I19" s="12">
        <v>1</v>
      </c>
      <c r="J19" s="30">
        <v>662.88</v>
      </c>
      <c r="K19" s="30">
        <v>269.3</v>
      </c>
      <c r="L19" s="30">
        <v>20.72</v>
      </c>
      <c r="M19" s="30">
        <f t="shared" si="0"/>
        <v>952.9</v>
      </c>
      <c r="N19" s="33"/>
    </row>
    <row r="20" s="1" customFormat="true" ht="28" customHeight="true" spans="1:14">
      <c r="A20" s="12"/>
      <c r="B20" s="13"/>
      <c r="C20" s="13">
        <v>16</v>
      </c>
      <c r="D20" s="12" t="s">
        <v>49</v>
      </c>
      <c r="E20" s="22" t="s">
        <v>50</v>
      </c>
      <c r="F20" s="23"/>
      <c r="G20" s="12">
        <v>202409</v>
      </c>
      <c r="H20" s="20">
        <v>1</v>
      </c>
      <c r="I20" s="12">
        <v>1</v>
      </c>
      <c r="J20" s="30">
        <v>662.88</v>
      </c>
      <c r="K20" s="30">
        <v>269.3</v>
      </c>
      <c r="L20" s="30">
        <v>20.72</v>
      </c>
      <c r="M20" s="30">
        <f t="shared" si="0"/>
        <v>952.9</v>
      </c>
      <c r="N20" s="33"/>
    </row>
    <row r="21" s="1" customFormat="true" ht="28" customHeight="true" spans="1:14">
      <c r="A21" s="12"/>
      <c r="B21" s="13"/>
      <c r="C21" s="13">
        <v>17</v>
      </c>
      <c r="D21" s="12" t="s">
        <v>51</v>
      </c>
      <c r="E21" s="22" t="s">
        <v>52</v>
      </c>
      <c r="F21" s="23"/>
      <c r="G21" s="12">
        <v>202409</v>
      </c>
      <c r="H21" s="20">
        <v>1</v>
      </c>
      <c r="I21" s="12">
        <v>1</v>
      </c>
      <c r="J21" s="30">
        <v>662.88</v>
      </c>
      <c r="K21" s="30">
        <v>269.3</v>
      </c>
      <c r="L21" s="30">
        <v>20.72</v>
      </c>
      <c r="M21" s="30">
        <f t="shared" si="0"/>
        <v>952.9</v>
      </c>
      <c r="N21" s="33"/>
    </row>
    <row r="22" s="1" customFormat="true" ht="28" customHeight="true" spans="1:14">
      <c r="A22" s="12"/>
      <c r="B22" s="13"/>
      <c r="C22" s="13">
        <v>18</v>
      </c>
      <c r="D22" s="12" t="s">
        <v>53</v>
      </c>
      <c r="E22" s="22" t="s">
        <v>54</v>
      </c>
      <c r="F22" s="23"/>
      <c r="G22" s="12">
        <v>202409</v>
      </c>
      <c r="H22" s="20">
        <v>1</v>
      </c>
      <c r="I22" s="12">
        <v>1</v>
      </c>
      <c r="J22" s="30">
        <v>662.88</v>
      </c>
      <c r="K22" s="30">
        <v>269.3</v>
      </c>
      <c r="L22" s="30">
        <v>20.72</v>
      </c>
      <c r="M22" s="30">
        <f t="shared" si="0"/>
        <v>952.9</v>
      </c>
      <c r="N22" s="33"/>
    </row>
    <row r="23" s="1" customFormat="true" ht="28" customHeight="true" spans="1:14">
      <c r="A23" s="12"/>
      <c r="B23" s="13"/>
      <c r="C23" s="13">
        <v>19</v>
      </c>
      <c r="D23" s="12" t="s">
        <v>55</v>
      </c>
      <c r="E23" s="22" t="s">
        <v>56</v>
      </c>
      <c r="F23" s="23"/>
      <c r="G23" s="12">
        <v>202410</v>
      </c>
      <c r="H23" s="20">
        <v>1</v>
      </c>
      <c r="I23" s="12">
        <v>1</v>
      </c>
      <c r="J23" s="30">
        <v>662.88</v>
      </c>
      <c r="K23" s="30">
        <v>269.3</v>
      </c>
      <c r="L23" s="30">
        <v>20.72</v>
      </c>
      <c r="M23" s="30">
        <f t="shared" si="0"/>
        <v>952.9</v>
      </c>
      <c r="N23" s="33"/>
    </row>
    <row r="24" s="1" customFormat="true" ht="28" customHeight="true" spans="1:14">
      <c r="A24" s="12"/>
      <c r="B24" s="13"/>
      <c r="C24" s="13">
        <v>20</v>
      </c>
      <c r="D24" s="12" t="s">
        <v>57</v>
      </c>
      <c r="E24" s="22" t="s">
        <v>58</v>
      </c>
      <c r="F24" s="23"/>
      <c r="G24" s="12">
        <v>202410</v>
      </c>
      <c r="H24" s="20">
        <v>1</v>
      </c>
      <c r="I24" s="12">
        <v>1</v>
      </c>
      <c r="J24" s="30">
        <v>662.88</v>
      </c>
      <c r="K24" s="30">
        <v>269.3</v>
      </c>
      <c r="L24" s="30">
        <v>20.72</v>
      </c>
      <c r="M24" s="30">
        <f t="shared" si="0"/>
        <v>952.9</v>
      </c>
      <c r="N24" s="33"/>
    </row>
    <row r="25" s="1" customFormat="true" ht="28" customHeight="true" spans="1:14">
      <c r="A25" s="12"/>
      <c r="B25" s="13"/>
      <c r="C25" s="13">
        <v>21</v>
      </c>
      <c r="D25" s="12" t="s">
        <v>59</v>
      </c>
      <c r="E25" s="22" t="s">
        <v>60</v>
      </c>
      <c r="F25" s="23"/>
      <c r="G25" s="12">
        <v>202410</v>
      </c>
      <c r="H25" s="20">
        <v>1</v>
      </c>
      <c r="I25" s="12">
        <v>1</v>
      </c>
      <c r="J25" s="30">
        <v>662.88</v>
      </c>
      <c r="K25" s="30">
        <v>269.3</v>
      </c>
      <c r="L25" s="30">
        <v>20.72</v>
      </c>
      <c r="M25" s="30">
        <f t="shared" si="0"/>
        <v>952.9</v>
      </c>
      <c r="N25" s="16"/>
    </row>
    <row r="26" s="1" customFormat="true" ht="28" customHeight="true" spans="1:14">
      <c r="A26" s="12"/>
      <c r="B26" s="13"/>
      <c r="C26" s="13">
        <v>22</v>
      </c>
      <c r="D26" s="13" t="s">
        <v>61</v>
      </c>
      <c r="E26" s="22" t="s">
        <v>62</v>
      </c>
      <c r="F26" s="23"/>
      <c r="G26" s="12">
        <v>202411</v>
      </c>
      <c r="H26" s="20">
        <v>1</v>
      </c>
      <c r="I26" s="12">
        <v>1</v>
      </c>
      <c r="J26" s="30">
        <v>662.88</v>
      </c>
      <c r="K26" s="30">
        <v>269.3</v>
      </c>
      <c r="L26" s="30">
        <v>20.72</v>
      </c>
      <c r="M26" s="30">
        <f t="shared" si="0"/>
        <v>952.9</v>
      </c>
      <c r="N26" s="16"/>
    </row>
    <row r="27" s="1" customFormat="true" ht="28" customHeight="true" spans="1:14">
      <c r="A27" s="12"/>
      <c r="B27" s="13"/>
      <c r="C27" s="13">
        <v>23</v>
      </c>
      <c r="D27" s="13" t="s">
        <v>63</v>
      </c>
      <c r="E27" s="22" t="s">
        <v>64</v>
      </c>
      <c r="F27" s="23"/>
      <c r="G27" s="12">
        <v>202411</v>
      </c>
      <c r="H27" s="20">
        <v>1</v>
      </c>
      <c r="I27" s="12">
        <v>1</v>
      </c>
      <c r="J27" s="30">
        <v>662.88</v>
      </c>
      <c r="K27" s="30">
        <v>269.3</v>
      </c>
      <c r="L27" s="30">
        <v>20.72</v>
      </c>
      <c r="M27" s="30">
        <f t="shared" si="0"/>
        <v>952.9</v>
      </c>
      <c r="N27" s="16"/>
    </row>
    <row r="28" s="1" customFormat="true" ht="28" customHeight="true" spans="1:14">
      <c r="A28" s="12"/>
      <c r="B28" s="13"/>
      <c r="C28" s="13">
        <v>24</v>
      </c>
      <c r="D28" s="13" t="s">
        <v>65</v>
      </c>
      <c r="E28" s="22" t="s">
        <v>66</v>
      </c>
      <c r="F28" s="23"/>
      <c r="G28" s="12">
        <v>202411</v>
      </c>
      <c r="H28" s="20">
        <v>1</v>
      </c>
      <c r="I28" s="12">
        <v>1</v>
      </c>
      <c r="J28" s="30">
        <v>662.88</v>
      </c>
      <c r="K28" s="30">
        <v>269.3</v>
      </c>
      <c r="L28" s="30">
        <v>20.72</v>
      </c>
      <c r="M28" s="30">
        <f t="shared" si="0"/>
        <v>952.9</v>
      </c>
      <c r="N28" s="16"/>
    </row>
    <row r="29" s="1" customFormat="true" ht="28" customHeight="true" spans="1:14">
      <c r="A29" s="12"/>
      <c r="B29" s="13"/>
      <c r="C29" s="13">
        <v>25</v>
      </c>
      <c r="D29" s="13" t="s">
        <v>67</v>
      </c>
      <c r="E29" s="22" t="s">
        <v>68</v>
      </c>
      <c r="F29" s="23"/>
      <c r="G29" s="12">
        <v>202411</v>
      </c>
      <c r="H29" s="20">
        <v>1</v>
      </c>
      <c r="I29" s="12">
        <v>1</v>
      </c>
      <c r="J29" s="30">
        <v>662.88</v>
      </c>
      <c r="K29" s="30">
        <v>269.3</v>
      </c>
      <c r="L29" s="30">
        <v>20.72</v>
      </c>
      <c r="M29" s="30">
        <f t="shared" si="0"/>
        <v>952.9</v>
      </c>
      <c r="N29" s="16"/>
    </row>
    <row r="30" s="1" customFormat="true" ht="28" customHeight="true" spans="1:14">
      <c r="A30" s="12"/>
      <c r="B30" s="13"/>
      <c r="C30" s="13">
        <v>26</v>
      </c>
      <c r="D30" s="13" t="s">
        <v>69</v>
      </c>
      <c r="E30" s="22" t="s">
        <v>70</v>
      </c>
      <c r="F30" s="23"/>
      <c r="G30" s="12">
        <v>202411</v>
      </c>
      <c r="H30" s="20">
        <v>1</v>
      </c>
      <c r="I30" s="12">
        <v>1</v>
      </c>
      <c r="J30" s="30">
        <v>662.88</v>
      </c>
      <c r="K30" s="30">
        <v>269.3</v>
      </c>
      <c r="L30" s="30">
        <v>20.72</v>
      </c>
      <c r="M30" s="30">
        <f t="shared" si="0"/>
        <v>952.9</v>
      </c>
      <c r="N30" s="16"/>
    </row>
    <row r="31" s="1" customFormat="true" ht="28" customHeight="true" spans="1:14">
      <c r="A31" s="12"/>
      <c r="B31" s="13"/>
      <c r="C31" s="13">
        <v>27</v>
      </c>
      <c r="D31" s="13" t="s">
        <v>71</v>
      </c>
      <c r="E31" s="22" t="s">
        <v>72</v>
      </c>
      <c r="F31" s="23"/>
      <c r="G31" s="12">
        <v>202411</v>
      </c>
      <c r="H31" s="20">
        <v>1</v>
      </c>
      <c r="I31" s="12">
        <v>1</v>
      </c>
      <c r="J31" s="30">
        <v>662.88</v>
      </c>
      <c r="K31" s="30">
        <v>269.3</v>
      </c>
      <c r="L31" s="30">
        <v>20.72</v>
      </c>
      <c r="M31" s="30">
        <f t="shared" si="0"/>
        <v>952.9</v>
      </c>
      <c r="N31" s="16"/>
    </row>
    <row r="32" s="1" customFormat="true" ht="28" customHeight="true" spans="1:14">
      <c r="A32" s="12"/>
      <c r="B32" s="13"/>
      <c r="C32" s="13">
        <v>28</v>
      </c>
      <c r="D32" s="13" t="s">
        <v>73</v>
      </c>
      <c r="E32" s="22" t="s">
        <v>74</v>
      </c>
      <c r="F32" s="23"/>
      <c r="G32" s="12">
        <v>202412</v>
      </c>
      <c r="H32" s="20">
        <v>1</v>
      </c>
      <c r="I32" s="12">
        <v>1</v>
      </c>
      <c r="J32" s="30">
        <v>662.88</v>
      </c>
      <c r="K32" s="30">
        <v>269.3</v>
      </c>
      <c r="L32" s="30">
        <v>20.72</v>
      </c>
      <c r="M32" s="30">
        <f t="shared" si="0"/>
        <v>952.9</v>
      </c>
      <c r="N32" s="16"/>
    </row>
    <row r="33" s="1" customFormat="true" ht="28" customHeight="true" spans="1:14">
      <c r="A33" s="12"/>
      <c r="B33" s="13"/>
      <c r="C33" s="13">
        <v>29</v>
      </c>
      <c r="D33" s="13" t="s">
        <v>75</v>
      </c>
      <c r="E33" s="22" t="s">
        <v>76</v>
      </c>
      <c r="F33" s="23"/>
      <c r="G33" s="12">
        <v>202412</v>
      </c>
      <c r="H33" s="20">
        <v>1</v>
      </c>
      <c r="I33" s="12">
        <v>1</v>
      </c>
      <c r="J33" s="30">
        <v>662.88</v>
      </c>
      <c r="K33" s="30">
        <v>269.3</v>
      </c>
      <c r="L33" s="30">
        <v>20.72</v>
      </c>
      <c r="M33" s="30">
        <f t="shared" si="0"/>
        <v>952.9</v>
      </c>
      <c r="N33" s="16"/>
    </row>
    <row r="34" s="1" customFormat="true" ht="28" customHeight="true" spans="1:14">
      <c r="A34" s="12"/>
      <c r="B34" s="13"/>
      <c r="C34" s="13">
        <v>30</v>
      </c>
      <c r="D34" s="13" t="s">
        <v>77</v>
      </c>
      <c r="E34" s="22" t="s">
        <v>78</v>
      </c>
      <c r="F34" s="23"/>
      <c r="G34" s="12">
        <v>202412</v>
      </c>
      <c r="H34" s="20">
        <v>1</v>
      </c>
      <c r="I34" s="12">
        <v>1</v>
      </c>
      <c r="J34" s="30">
        <v>662.88</v>
      </c>
      <c r="K34" s="30">
        <v>269.3</v>
      </c>
      <c r="L34" s="30">
        <v>20.72</v>
      </c>
      <c r="M34" s="30">
        <f t="shared" si="0"/>
        <v>952.9</v>
      </c>
      <c r="N34" s="16"/>
    </row>
    <row r="35" s="1" customFormat="true" ht="28" customHeight="true" spans="1:14">
      <c r="A35" s="12"/>
      <c r="B35" s="13"/>
      <c r="C35" s="13">
        <v>31</v>
      </c>
      <c r="D35" s="13" t="s">
        <v>79</v>
      </c>
      <c r="E35" s="22" t="s">
        <v>80</v>
      </c>
      <c r="F35" s="23"/>
      <c r="G35" s="12">
        <v>202504</v>
      </c>
      <c r="H35" s="20">
        <v>1</v>
      </c>
      <c r="I35" s="12">
        <v>1</v>
      </c>
      <c r="J35" s="30">
        <v>662.88</v>
      </c>
      <c r="K35" s="30">
        <v>269.3</v>
      </c>
      <c r="L35" s="30">
        <v>20.72</v>
      </c>
      <c r="M35" s="30">
        <f t="shared" si="0"/>
        <v>952.9</v>
      </c>
      <c r="N35" s="16"/>
    </row>
    <row r="36" s="1" customFormat="true" ht="28" customHeight="true" spans="1:14">
      <c r="A36" s="12"/>
      <c r="B36" s="13"/>
      <c r="C36" s="13">
        <v>32</v>
      </c>
      <c r="D36" s="13" t="s">
        <v>81</v>
      </c>
      <c r="E36" s="22" t="s">
        <v>82</v>
      </c>
      <c r="F36" s="23"/>
      <c r="G36" s="12">
        <v>202504</v>
      </c>
      <c r="H36" s="20">
        <v>1</v>
      </c>
      <c r="I36" s="12">
        <v>1</v>
      </c>
      <c r="J36" s="30">
        <v>662.88</v>
      </c>
      <c r="K36" s="30">
        <v>269.3</v>
      </c>
      <c r="L36" s="30">
        <v>20.72</v>
      </c>
      <c r="M36" s="30">
        <f t="shared" si="0"/>
        <v>952.9</v>
      </c>
      <c r="N36" s="16"/>
    </row>
    <row r="37" s="1" customFormat="true" ht="28" customHeight="true" spans="1:14">
      <c r="A37" s="12"/>
      <c r="B37" s="13"/>
      <c r="C37" s="13">
        <v>33</v>
      </c>
      <c r="D37" s="13" t="s">
        <v>83</v>
      </c>
      <c r="E37" s="22" t="s">
        <v>84</v>
      </c>
      <c r="F37" s="23"/>
      <c r="G37" s="12">
        <v>202504</v>
      </c>
      <c r="H37" s="20">
        <v>1</v>
      </c>
      <c r="I37" s="12">
        <v>1</v>
      </c>
      <c r="J37" s="30">
        <v>662.88</v>
      </c>
      <c r="K37" s="30">
        <v>269.3</v>
      </c>
      <c r="L37" s="30">
        <v>20.72</v>
      </c>
      <c r="M37" s="30">
        <f t="shared" si="0"/>
        <v>952.9</v>
      </c>
      <c r="N37" s="33"/>
    </row>
    <row r="38" s="1" customFormat="true" ht="28" customHeight="true" spans="1:14">
      <c r="A38" s="12"/>
      <c r="B38" s="13"/>
      <c r="C38" s="13">
        <v>34</v>
      </c>
      <c r="D38" s="12" t="s">
        <v>85</v>
      </c>
      <c r="E38" s="24" t="s">
        <v>86</v>
      </c>
      <c r="F38" s="23"/>
      <c r="G38" s="12">
        <v>202505</v>
      </c>
      <c r="H38" s="20">
        <v>1</v>
      </c>
      <c r="I38" s="12">
        <v>1</v>
      </c>
      <c r="J38" s="30">
        <v>662.88</v>
      </c>
      <c r="K38" s="30">
        <v>269.3</v>
      </c>
      <c r="L38" s="30">
        <v>20.72</v>
      </c>
      <c r="M38" s="30">
        <f t="shared" si="0"/>
        <v>952.9</v>
      </c>
      <c r="N38" s="16"/>
    </row>
    <row r="39" s="1" customFormat="true" ht="28" customHeight="true" spans="1:14">
      <c r="A39" s="12"/>
      <c r="B39" s="13"/>
      <c r="C39" s="13">
        <v>35</v>
      </c>
      <c r="D39" s="13" t="s">
        <v>87</v>
      </c>
      <c r="E39" s="24" t="s">
        <v>88</v>
      </c>
      <c r="F39" s="23"/>
      <c r="G39" s="12">
        <v>202508</v>
      </c>
      <c r="H39" s="20">
        <v>1</v>
      </c>
      <c r="I39" s="12">
        <v>1</v>
      </c>
      <c r="J39" s="30">
        <v>662.88</v>
      </c>
      <c r="K39" s="30">
        <v>269.3</v>
      </c>
      <c r="L39" s="30">
        <v>20.72</v>
      </c>
      <c r="M39" s="30">
        <f t="shared" si="0"/>
        <v>952.9</v>
      </c>
      <c r="N39" s="16"/>
    </row>
    <row r="40" s="1" customFormat="true" ht="28" customHeight="true" spans="1:14">
      <c r="A40" s="12"/>
      <c r="B40" s="13"/>
      <c r="C40" s="13">
        <v>36</v>
      </c>
      <c r="D40" s="13" t="s">
        <v>89</v>
      </c>
      <c r="E40" s="24" t="s">
        <v>90</v>
      </c>
      <c r="F40" s="23"/>
      <c r="G40" s="12">
        <v>202508</v>
      </c>
      <c r="H40" s="20">
        <v>1</v>
      </c>
      <c r="I40" s="12">
        <v>1</v>
      </c>
      <c r="J40" s="30">
        <v>662.88</v>
      </c>
      <c r="K40" s="30">
        <v>269.3</v>
      </c>
      <c r="L40" s="30">
        <v>20.72</v>
      </c>
      <c r="M40" s="30">
        <f t="shared" si="0"/>
        <v>952.9</v>
      </c>
      <c r="N40" s="16"/>
    </row>
    <row r="41" s="1" customFormat="true" ht="28" customHeight="true" spans="1:14">
      <c r="A41" s="12"/>
      <c r="B41" s="13"/>
      <c r="C41" s="13">
        <v>37</v>
      </c>
      <c r="D41" s="13" t="s">
        <v>91</v>
      </c>
      <c r="E41" s="24" t="s">
        <v>92</v>
      </c>
      <c r="F41" s="23"/>
      <c r="G41" s="12">
        <v>202508</v>
      </c>
      <c r="H41" s="20">
        <v>1</v>
      </c>
      <c r="I41" s="12">
        <v>1</v>
      </c>
      <c r="J41" s="30">
        <v>662.88</v>
      </c>
      <c r="K41" s="30">
        <v>269.3</v>
      </c>
      <c r="L41" s="30">
        <v>20.72</v>
      </c>
      <c r="M41" s="30">
        <f t="shared" si="0"/>
        <v>952.9</v>
      </c>
      <c r="N41" s="16"/>
    </row>
    <row r="42" s="1" customFormat="true" ht="28" customHeight="true" spans="1:14">
      <c r="A42" s="12"/>
      <c r="B42" s="13"/>
      <c r="C42" s="13">
        <v>38</v>
      </c>
      <c r="D42" s="13" t="s">
        <v>93</v>
      </c>
      <c r="E42" s="24" t="s">
        <v>94</v>
      </c>
      <c r="F42" s="23"/>
      <c r="G42" s="12">
        <v>202508</v>
      </c>
      <c r="H42" s="20">
        <v>1</v>
      </c>
      <c r="I42" s="12">
        <v>1</v>
      </c>
      <c r="J42" s="30">
        <v>662.88</v>
      </c>
      <c r="K42" s="30">
        <v>269.3</v>
      </c>
      <c r="L42" s="30">
        <v>20.72</v>
      </c>
      <c r="M42" s="30">
        <f t="shared" si="0"/>
        <v>952.9</v>
      </c>
      <c r="N42" s="16"/>
    </row>
    <row r="43" s="1" customFormat="true" ht="28" customHeight="true" spans="1:14">
      <c r="A43" s="12"/>
      <c r="B43" s="13"/>
      <c r="C43" s="13">
        <v>39</v>
      </c>
      <c r="D43" s="13" t="s">
        <v>95</v>
      </c>
      <c r="E43" s="24" t="s">
        <v>96</v>
      </c>
      <c r="F43" s="23"/>
      <c r="G43" s="12">
        <v>202510</v>
      </c>
      <c r="H43" s="20">
        <v>1</v>
      </c>
      <c r="I43" s="12">
        <v>1</v>
      </c>
      <c r="J43" s="30">
        <v>662.88</v>
      </c>
      <c r="K43" s="30">
        <v>269.3</v>
      </c>
      <c r="L43" s="30">
        <v>20.72</v>
      </c>
      <c r="M43" s="30">
        <f t="shared" si="0"/>
        <v>952.9</v>
      </c>
      <c r="N43" s="16"/>
    </row>
    <row r="44" s="1" customFormat="true" ht="28" customHeight="true" spans="1:14">
      <c r="A44" s="12"/>
      <c r="B44" s="13"/>
      <c r="C44" s="13">
        <v>40</v>
      </c>
      <c r="D44" s="13" t="s">
        <v>97</v>
      </c>
      <c r="E44" s="24" t="s">
        <v>98</v>
      </c>
      <c r="F44" s="23"/>
      <c r="G44" s="12">
        <v>202510</v>
      </c>
      <c r="H44" s="20">
        <v>1</v>
      </c>
      <c r="I44" s="12">
        <v>1</v>
      </c>
      <c r="J44" s="30">
        <v>662.88</v>
      </c>
      <c r="K44" s="30">
        <v>269.3</v>
      </c>
      <c r="L44" s="30">
        <v>20.72</v>
      </c>
      <c r="M44" s="30">
        <f t="shared" si="0"/>
        <v>952.9</v>
      </c>
      <c r="N44" s="16"/>
    </row>
    <row r="45" s="1" customFormat="true" ht="28" customHeight="true" spans="1:14">
      <c r="A45" s="12"/>
      <c r="B45" s="13"/>
      <c r="C45" s="13">
        <v>41</v>
      </c>
      <c r="D45" s="13" t="s">
        <v>99</v>
      </c>
      <c r="E45" s="24" t="s">
        <v>100</v>
      </c>
      <c r="F45" s="23"/>
      <c r="G45" s="12">
        <v>202510</v>
      </c>
      <c r="H45" s="20">
        <v>1</v>
      </c>
      <c r="I45" s="12">
        <v>1</v>
      </c>
      <c r="J45" s="30">
        <v>662.88</v>
      </c>
      <c r="K45" s="30">
        <v>269.3</v>
      </c>
      <c r="L45" s="30">
        <v>20.72</v>
      </c>
      <c r="M45" s="30">
        <f t="shared" si="0"/>
        <v>952.9</v>
      </c>
      <c r="N45" s="16"/>
    </row>
    <row r="46" s="1" customFormat="true" ht="28" customHeight="true" spans="1:14">
      <c r="A46" s="12"/>
      <c r="B46" s="13"/>
      <c r="C46" s="13">
        <v>42</v>
      </c>
      <c r="D46" s="16" t="s">
        <v>101</v>
      </c>
      <c r="E46" s="25" t="s">
        <v>102</v>
      </c>
      <c r="F46" s="23"/>
      <c r="G46" s="12">
        <v>202512</v>
      </c>
      <c r="H46" s="20">
        <v>1</v>
      </c>
      <c r="I46" s="12">
        <v>1</v>
      </c>
      <c r="J46" s="30">
        <v>662.88</v>
      </c>
      <c r="K46" s="30">
        <v>269.3</v>
      </c>
      <c r="L46" s="30">
        <v>20.72</v>
      </c>
      <c r="M46" s="30">
        <f t="shared" si="0"/>
        <v>952.9</v>
      </c>
      <c r="N46" s="16" t="s">
        <v>103</v>
      </c>
    </row>
    <row r="47" s="1" customFormat="true" ht="28" customHeight="true" spans="1:14">
      <c r="A47" s="12"/>
      <c r="B47" s="13"/>
      <c r="C47" s="13">
        <v>43</v>
      </c>
      <c r="D47" s="16" t="s">
        <v>104</v>
      </c>
      <c r="E47" s="25" t="s">
        <v>105</v>
      </c>
      <c r="F47" s="23"/>
      <c r="G47" s="12">
        <v>202512</v>
      </c>
      <c r="H47" s="20">
        <v>1</v>
      </c>
      <c r="I47" s="12">
        <v>1</v>
      </c>
      <c r="J47" s="30">
        <v>662.88</v>
      </c>
      <c r="K47" s="30">
        <v>269.3</v>
      </c>
      <c r="L47" s="30">
        <v>20.72</v>
      </c>
      <c r="M47" s="30">
        <f t="shared" si="0"/>
        <v>952.9</v>
      </c>
      <c r="N47" s="16" t="s">
        <v>103</v>
      </c>
    </row>
    <row r="48" s="1" customFormat="true" ht="28" customHeight="true" spans="1:14">
      <c r="A48" s="12"/>
      <c r="B48" s="13"/>
      <c r="C48" s="13">
        <v>44</v>
      </c>
      <c r="D48" s="16" t="s">
        <v>106</v>
      </c>
      <c r="E48" s="25" t="s">
        <v>107</v>
      </c>
      <c r="F48" s="23"/>
      <c r="G48" s="12">
        <v>202512</v>
      </c>
      <c r="H48" s="20">
        <v>1</v>
      </c>
      <c r="I48" s="12">
        <v>1</v>
      </c>
      <c r="J48" s="30">
        <v>662.88</v>
      </c>
      <c r="K48" s="30">
        <v>269.3</v>
      </c>
      <c r="L48" s="30">
        <v>20.72</v>
      </c>
      <c r="M48" s="30">
        <f t="shared" si="0"/>
        <v>952.9</v>
      </c>
      <c r="N48" s="16" t="s">
        <v>103</v>
      </c>
    </row>
    <row r="49" s="1" customFormat="true" ht="28" customHeight="true" spans="1:14">
      <c r="A49" s="12"/>
      <c r="B49" s="13"/>
      <c r="C49" s="13">
        <v>45</v>
      </c>
      <c r="D49" s="16" t="s">
        <v>108</v>
      </c>
      <c r="E49" s="25" t="s">
        <v>109</v>
      </c>
      <c r="F49" s="23"/>
      <c r="G49" s="12">
        <v>202512</v>
      </c>
      <c r="H49" s="20">
        <v>1</v>
      </c>
      <c r="I49" s="12">
        <v>1</v>
      </c>
      <c r="J49" s="30">
        <v>662.88</v>
      </c>
      <c r="K49" s="30">
        <v>269.3</v>
      </c>
      <c r="L49" s="30">
        <v>20.72</v>
      </c>
      <c r="M49" s="30">
        <f t="shared" si="0"/>
        <v>952.9</v>
      </c>
      <c r="N49" s="16" t="s">
        <v>103</v>
      </c>
    </row>
    <row r="50" s="1" customFormat="true" ht="28" customHeight="true" spans="1:14">
      <c r="A50" s="14" t="s">
        <v>21</v>
      </c>
      <c r="B50" s="15"/>
      <c r="C50" s="15"/>
      <c r="D50" s="14"/>
      <c r="E50" s="14"/>
      <c r="F50" s="14"/>
      <c r="G50" s="14"/>
      <c r="H50" s="14"/>
      <c r="I50" s="14"/>
      <c r="J50" s="31">
        <f t="shared" ref="J50:M50" si="2">SUM(J7:J49)</f>
        <v>28503.84</v>
      </c>
      <c r="K50" s="31">
        <f t="shared" si="2"/>
        <v>11579.9</v>
      </c>
      <c r="L50" s="31">
        <f t="shared" si="2"/>
        <v>890.960000000001</v>
      </c>
      <c r="M50" s="31">
        <f t="shared" si="2"/>
        <v>40974.7</v>
      </c>
      <c r="N50" s="34"/>
    </row>
    <row r="51" s="1" customFormat="true" ht="51" customHeight="true" spans="1:14">
      <c r="A51" s="12">
        <v>3</v>
      </c>
      <c r="B51" s="13" t="s">
        <v>110</v>
      </c>
      <c r="C51" s="13">
        <v>46</v>
      </c>
      <c r="D51" s="17" t="s">
        <v>111</v>
      </c>
      <c r="E51" s="26" t="s">
        <v>112</v>
      </c>
      <c r="F51" s="23">
        <v>1</v>
      </c>
      <c r="G51" s="13">
        <v>202207</v>
      </c>
      <c r="H51" s="20">
        <v>1</v>
      </c>
      <c r="I51" s="12">
        <v>1</v>
      </c>
      <c r="J51" s="30">
        <v>662.88</v>
      </c>
      <c r="K51" s="30">
        <v>269.3</v>
      </c>
      <c r="L51" s="30">
        <v>20.72</v>
      </c>
      <c r="M51" s="30">
        <f t="shared" ref="M51:M54" si="3">SUM(J51:L51)</f>
        <v>952.9</v>
      </c>
      <c r="N51" s="34"/>
    </row>
    <row r="52" s="1" customFormat="true" ht="28" customHeight="true" spans="1:14">
      <c r="A52" s="14" t="s">
        <v>21</v>
      </c>
      <c r="B52" s="15"/>
      <c r="C52" s="15"/>
      <c r="D52" s="14"/>
      <c r="E52" s="14"/>
      <c r="F52" s="14"/>
      <c r="G52" s="14"/>
      <c r="H52" s="14"/>
      <c r="I52" s="14"/>
      <c r="J52" s="31">
        <f t="shared" ref="J52:M52" si="4">SUM(J51:J51)</f>
        <v>662.88</v>
      </c>
      <c r="K52" s="31">
        <f t="shared" si="4"/>
        <v>269.3</v>
      </c>
      <c r="L52" s="31">
        <f t="shared" si="4"/>
        <v>20.72</v>
      </c>
      <c r="M52" s="31">
        <f t="shared" si="4"/>
        <v>952.9</v>
      </c>
      <c r="N52" s="34"/>
    </row>
    <row r="53" s="1" customFormat="true" ht="28" customHeight="true" spans="1:14">
      <c r="A53" s="12">
        <v>4</v>
      </c>
      <c r="B53" s="13" t="s">
        <v>113</v>
      </c>
      <c r="C53" s="13">
        <v>47</v>
      </c>
      <c r="D53" s="17" t="s">
        <v>114</v>
      </c>
      <c r="E53" s="26" t="s">
        <v>115</v>
      </c>
      <c r="F53" s="23">
        <v>2</v>
      </c>
      <c r="G53" s="12">
        <v>202402</v>
      </c>
      <c r="H53" s="20">
        <v>1</v>
      </c>
      <c r="I53" s="12">
        <v>1</v>
      </c>
      <c r="J53" s="30">
        <v>662.88</v>
      </c>
      <c r="K53" s="30">
        <v>269.3</v>
      </c>
      <c r="L53" s="30">
        <v>20.72</v>
      </c>
      <c r="M53" s="30">
        <f t="shared" si="3"/>
        <v>952.9</v>
      </c>
      <c r="N53" s="23"/>
    </row>
    <row r="54" s="1" customFormat="true" ht="28" customHeight="true" spans="1:14">
      <c r="A54" s="12"/>
      <c r="B54" s="13"/>
      <c r="C54" s="13">
        <v>48</v>
      </c>
      <c r="D54" s="17" t="s">
        <v>116</v>
      </c>
      <c r="E54" s="26" t="s">
        <v>117</v>
      </c>
      <c r="F54" s="23"/>
      <c r="G54" s="12">
        <v>202410</v>
      </c>
      <c r="H54" s="20">
        <v>1</v>
      </c>
      <c r="I54" s="12">
        <v>1</v>
      </c>
      <c r="J54" s="30">
        <v>662.88</v>
      </c>
      <c r="K54" s="30">
        <v>269.3</v>
      </c>
      <c r="L54" s="30">
        <v>20.72</v>
      </c>
      <c r="M54" s="30">
        <f t="shared" si="3"/>
        <v>952.9</v>
      </c>
      <c r="N54" s="23"/>
    </row>
    <row r="55" s="1" customFormat="true" ht="28" customHeight="true" spans="1:14">
      <c r="A55" s="14" t="s">
        <v>21</v>
      </c>
      <c r="B55" s="15"/>
      <c r="C55" s="15"/>
      <c r="D55" s="14"/>
      <c r="E55" s="14"/>
      <c r="F55" s="14"/>
      <c r="G55" s="14"/>
      <c r="H55" s="14"/>
      <c r="I55" s="14"/>
      <c r="J55" s="31">
        <f t="shared" ref="J55:M55" si="5">SUM(J53:J54)</f>
        <v>1325.76</v>
      </c>
      <c r="K55" s="31">
        <f t="shared" si="5"/>
        <v>538.6</v>
      </c>
      <c r="L55" s="31">
        <f t="shared" si="5"/>
        <v>41.44</v>
      </c>
      <c r="M55" s="31">
        <f t="shared" si="5"/>
        <v>1905.8</v>
      </c>
      <c r="N55" s="23"/>
    </row>
    <row r="56" s="1" customFormat="true" ht="28" customHeight="true" spans="1:14">
      <c r="A56" s="12">
        <v>5</v>
      </c>
      <c r="B56" s="13" t="s">
        <v>118</v>
      </c>
      <c r="C56" s="13">
        <v>49</v>
      </c>
      <c r="D56" s="13" t="s">
        <v>119</v>
      </c>
      <c r="E56" s="22" t="s">
        <v>120</v>
      </c>
      <c r="F56" s="23">
        <v>4</v>
      </c>
      <c r="G56" s="13">
        <v>202310</v>
      </c>
      <c r="H56" s="20">
        <v>1</v>
      </c>
      <c r="I56" s="12">
        <v>1</v>
      </c>
      <c r="J56" s="30">
        <v>662.88</v>
      </c>
      <c r="K56" s="30">
        <v>269.3</v>
      </c>
      <c r="L56" s="30">
        <v>20.72</v>
      </c>
      <c r="M56" s="30">
        <f t="shared" ref="M56:M59" si="6">SUM(J56:L56)</f>
        <v>952.9</v>
      </c>
      <c r="N56" s="23"/>
    </row>
    <row r="57" s="1" customFormat="true" ht="28" customHeight="true" spans="1:14">
      <c r="A57" s="12"/>
      <c r="B57" s="13"/>
      <c r="C57" s="13">
        <v>50</v>
      </c>
      <c r="D57" s="13" t="s">
        <v>121</v>
      </c>
      <c r="E57" s="22" t="s">
        <v>122</v>
      </c>
      <c r="F57" s="23"/>
      <c r="G57" s="13">
        <v>202310</v>
      </c>
      <c r="H57" s="20">
        <v>1</v>
      </c>
      <c r="I57" s="12">
        <v>1</v>
      </c>
      <c r="J57" s="30">
        <v>662.88</v>
      </c>
      <c r="K57" s="30">
        <v>269.3</v>
      </c>
      <c r="L57" s="30">
        <v>20.72</v>
      </c>
      <c r="M57" s="30">
        <f t="shared" si="6"/>
        <v>952.9</v>
      </c>
      <c r="N57" s="23"/>
    </row>
    <row r="58" s="1" customFormat="true" ht="28" customHeight="true" spans="1:14">
      <c r="A58" s="12"/>
      <c r="B58" s="13"/>
      <c r="C58" s="13">
        <v>51</v>
      </c>
      <c r="D58" s="13" t="s">
        <v>123</v>
      </c>
      <c r="E58" s="22" t="s">
        <v>124</v>
      </c>
      <c r="F58" s="23"/>
      <c r="G58" s="13">
        <v>202407</v>
      </c>
      <c r="H58" s="20">
        <v>1</v>
      </c>
      <c r="I58" s="12">
        <v>1</v>
      </c>
      <c r="J58" s="30">
        <v>662.88</v>
      </c>
      <c r="K58" s="30">
        <v>269.3</v>
      </c>
      <c r="L58" s="30">
        <v>20.72</v>
      </c>
      <c r="M58" s="30">
        <f t="shared" si="6"/>
        <v>952.9</v>
      </c>
      <c r="N58" s="23"/>
    </row>
    <row r="59" s="1" customFormat="true" ht="28" customHeight="true" spans="1:14">
      <c r="A59" s="12"/>
      <c r="B59" s="13"/>
      <c r="C59" s="13">
        <v>52</v>
      </c>
      <c r="D59" s="16" t="s">
        <v>125</v>
      </c>
      <c r="E59" s="27" t="s">
        <v>126</v>
      </c>
      <c r="F59" s="23"/>
      <c r="G59" s="28">
        <v>202511</v>
      </c>
      <c r="H59" s="20">
        <v>1</v>
      </c>
      <c r="I59" s="12">
        <v>1</v>
      </c>
      <c r="J59" s="30">
        <v>662.88</v>
      </c>
      <c r="K59" s="30">
        <v>269.3</v>
      </c>
      <c r="L59" s="30">
        <v>20.72</v>
      </c>
      <c r="M59" s="30">
        <f t="shared" si="6"/>
        <v>952.9</v>
      </c>
      <c r="N59" s="23"/>
    </row>
    <row r="60" s="1" customFormat="true" ht="28" customHeight="true" spans="1:14">
      <c r="A60" s="14" t="s">
        <v>21</v>
      </c>
      <c r="B60" s="15"/>
      <c r="C60" s="15"/>
      <c r="D60" s="14"/>
      <c r="E60" s="14"/>
      <c r="F60" s="14"/>
      <c r="G60" s="14"/>
      <c r="H60" s="14"/>
      <c r="I60" s="14"/>
      <c r="J60" s="31">
        <f t="shared" ref="J60:M60" si="7">SUM(J56:J59)</f>
        <v>2651.52</v>
      </c>
      <c r="K60" s="31">
        <f t="shared" si="7"/>
        <v>1077.2</v>
      </c>
      <c r="L60" s="31">
        <f t="shared" si="7"/>
        <v>82.88</v>
      </c>
      <c r="M60" s="31">
        <f t="shared" si="7"/>
        <v>3811.6</v>
      </c>
      <c r="N60" s="23"/>
    </row>
    <row r="61" s="1" customFormat="true" ht="28" customHeight="true" spans="1:14">
      <c r="A61" s="12">
        <v>6</v>
      </c>
      <c r="B61" s="13" t="s">
        <v>127</v>
      </c>
      <c r="C61" s="13">
        <v>53</v>
      </c>
      <c r="D61" s="13" t="s">
        <v>128</v>
      </c>
      <c r="E61" s="22" t="s">
        <v>129</v>
      </c>
      <c r="F61" s="23">
        <v>25</v>
      </c>
      <c r="G61" s="13">
        <v>202106</v>
      </c>
      <c r="H61" s="20">
        <v>1</v>
      </c>
      <c r="I61" s="12">
        <v>1</v>
      </c>
      <c r="J61" s="30">
        <v>662.88</v>
      </c>
      <c r="K61" s="30">
        <v>269.3</v>
      </c>
      <c r="L61" s="30">
        <v>20.72</v>
      </c>
      <c r="M61" s="30">
        <f t="shared" ref="M61:M85" si="8">SUM(J61:L61)</f>
        <v>952.9</v>
      </c>
      <c r="N61" s="13"/>
    </row>
    <row r="62" s="1" customFormat="true" ht="28" customHeight="true" spans="1:14">
      <c r="A62" s="12"/>
      <c r="B62" s="13"/>
      <c r="C62" s="13">
        <v>54</v>
      </c>
      <c r="D62" s="17" t="s">
        <v>130</v>
      </c>
      <c r="E62" s="26" t="s">
        <v>131</v>
      </c>
      <c r="F62" s="23"/>
      <c r="G62" s="13">
        <v>202207</v>
      </c>
      <c r="H62" s="20">
        <v>1</v>
      </c>
      <c r="I62" s="12">
        <v>1</v>
      </c>
      <c r="J62" s="30">
        <v>662.88</v>
      </c>
      <c r="K62" s="30">
        <v>269.3</v>
      </c>
      <c r="L62" s="30">
        <v>20.72</v>
      </c>
      <c r="M62" s="30">
        <f t="shared" si="8"/>
        <v>952.9</v>
      </c>
      <c r="N62" s="35"/>
    </row>
    <row r="63" s="1" customFormat="true" ht="28" customHeight="true" spans="1:14">
      <c r="A63" s="12"/>
      <c r="B63" s="13"/>
      <c r="C63" s="13">
        <v>55</v>
      </c>
      <c r="D63" s="12" t="s">
        <v>132</v>
      </c>
      <c r="E63" s="12" t="s">
        <v>133</v>
      </c>
      <c r="F63" s="23"/>
      <c r="G63" s="13">
        <v>202208</v>
      </c>
      <c r="H63" s="20">
        <v>1</v>
      </c>
      <c r="I63" s="12">
        <v>1</v>
      </c>
      <c r="J63" s="30">
        <v>662.88</v>
      </c>
      <c r="K63" s="30">
        <v>269.3</v>
      </c>
      <c r="L63" s="30">
        <v>20.72</v>
      </c>
      <c r="M63" s="30">
        <f t="shared" si="8"/>
        <v>952.9</v>
      </c>
      <c r="N63" s="33"/>
    </row>
    <row r="64" s="1" customFormat="true" ht="28" customHeight="true" spans="1:14">
      <c r="A64" s="12"/>
      <c r="B64" s="13"/>
      <c r="C64" s="13">
        <v>56</v>
      </c>
      <c r="D64" s="12" t="s">
        <v>134</v>
      </c>
      <c r="E64" s="12" t="s">
        <v>135</v>
      </c>
      <c r="F64" s="23"/>
      <c r="G64" s="13">
        <v>202303</v>
      </c>
      <c r="H64" s="20">
        <v>1</v>
      </c>
      <c r="I64" s="12">
        <v>1</v>
      </c>
      <c r="J64" s="30">
        <v>662.88</v>
      </c>
      <c r="K64" s="30">
        <v>269.3</v>
      </c>
      <c r="L64" s="30">
        <v>20.72</v>
      </c>
      <c r="M64" s="30">
        <f t="shared" si="8"/>
        <v>952.9</v>
      </c>
      <c r="N64" s="33"/>
    </row>
    <row r="65" s="1" customFormat="true" ht="28" customHeight="true" spans="1:14">
      <c r="A65" s="12"/>
      <c r="B65" s="13"/>
      <c r="C65" s="13">
        <v>57</v>
      </c>
      <c r="D65" s="12" t="s">
        <v>136</v>
      </c>
      <c r="E65" s="22" t="s">
        <v>137</v>
      </c>
      <c r="F65" s="23"/>
      <c r="G65" s="12">
        <v>202305</v>
      </c>
      <c r="H65" s="20">
        <v>1</v>
      </c>
      <c r="I65" s="12">
        <v>1</v>
      </c>
      <c r="J65" s="30">
        <v>662.88</v>
      </c>
      <c r="K65" s="30">
        <v>269.3</v>
      </c>
      <c r="L65" s="30">
        <v>20.72</v>
      </c>
      <c r="M65" s="30">
        <f t="shared" si="8"/>
        <v>952.9</v>
      </c>
      <c r="N65" s="33"/>
    </row>
    <row r="66" s="1" customFormat="true" ht="28" customHeight="true" spans="1:14">
      <c r="A66" s="12"/>
      <c r="B66" s="13"/>
      <c r="C66" s="13">
        <v>58</v>
      </c>
      <c r="D66" s="12" t="s">
        <v>138</v>
      </c>
      <c r="E66" s="22" t="s">
        <v>139</v>
      </c>
      <c r="F66" s="23"/>
      <c r="G66" s="12">
        <v>202305</v>
      </c>
      <c r="H66" s="20">
        <v>1</v>
      </c>
      <c r="I66" s="12">
        <v>1</v>
      </c>
      <c r="J66" s="30">
        <v>662.88</v>
      </c>
      <c r="K66" s="30">
        <v>269.3</v>
      </c>
      <c r="L66" s="30">
        <v>20.72</v>
      </c>
      <c r="M66" s="30">
        <f t="shared" si="8"/>
        <v>952.9</v>
      </c>
      <c r="N66" s="33"/>
    </row>
    <row r="67" s="1" customFormat="true" ht="28" customHeight="true" spans="1:14">
      <c r="A67" s="12"/>
      <c r="B67" s="13"/>
      <c r="C67" s="13">
        <v>59</v>
      </c>
      <c r="D67" s="12" t="s">
        <v>140</v>
      </c>
      <c r="E67" s="22" t="s">
        <v>141</v>
      </c>
      <c r="F67" s="23"/>
      <c r="G67" s="12">
        <v>202306</v>
      </c>
      <c r="H67" s="20">
        <v>1</v>
      </c>
      <c r="I67" s="12">
        <v>1</v>
      </c>
      <c r="J67" s="30">
        <v>662.88</v>
      </c>
      <c r="K67" s="30">
        <v>269.3</v>
      </c>
      <c r="L67" s="30">
        <v>20.72</v>
      </c>
      <c r="M67" s="30">
        <f t="shared" si="8"/>
        <v>952.9</v>
      </c>
      <c r="N67" s="33"/>
    </row>
    <row r="68" s="1" customFormat="true" ht="28" customHeight="true" spans="1:14">
      <c r="A68" s="12"/>
      <c r="B68" s="13"/>
      <c r="C68" s="13">
        <v>60</v>
      </c>
      <c r="D68" s="12" t="s">
        <v>142</v>
      </c>
      <c r="E68" s="22" t="s">
        <v>143</v>
      </c>
      <c r="F68" s="23"/>
      <c r="G68" s="12">
        <v>202311</v>
      </c>
      <c r="H68" s="20">
        <v>1</v>
      </c>
      <c r="I68" s="12">
        <v>1</v>
      </c>
      <c r="J68" s="30">
        <v>662.88</v>
      </c>
      <c r="K68" s="30">
        <v>269.3</v>
      </c>
      <c r="L68" s="30">
        <v>20.72</v>
      </c>
      <c r="M68" s="30">
        <f t="shared" si="8"/>
        <v>952.9</v>
      </c>
      <c r="N68" s="33"/>
    </row>
    <row r="69" s="1" customFormat="true" ht="28" customHeight="true" spans="1:14">
      <c r="A69" s="12"/>
      <c r="B69" s="13"/>
      <c r="C69" s="13">
        <v>61</v>
      </c>
      <c r="D69" s="12" t="s">
        <v>144</v>
      </c>
      <c r="E69" s="22" t="s">
        <v>145</v>
      </c>
      <c r="F69" s="23"/>
      <c r="G69" s="12">
        <v>202403</v>
      </c>
      <c r="H69" s="20">
        <v>1</v>
      </c>
      <c r="I69" s="12">
        <v>1</v>
      </c>
      <c r="J69" s="30">
        <v>662.88</v>
      </c>
      <c r="K69" s="30">
        <v>269.3</v>
      </c>
      <c r="L69" s="30">
        <v>20.72</v>
      </c>
      <c r="M69" s="30">
        <f t="shared" si="8"/>
        <v>952.9</v>
      </c>
      <c r="N69" s="33"/>
    </row>
    <row r="70" s="1" customFormat="true" ht="28" customHeight="true" spans="1:14">
      <c r="A70" s="12"/>
      <c r="B70" s="13"/>
      <c r="C70" s="13">
        <v>62</v>
      </c>
      <c r="D70" s="12" t="s">
        <v>146</v>
      </c>
      <c r="E70" s="22" t="s">
        <v>96</v>
      </c>
      <c r="F70" s="23"/>
      <c r="G70" s="12">
        <v>202406</v>
      </c>
      <c r="H70" s="20">
        <v>1</v>
      </c>
      <c r="I70" s="12">
        <v>1</v>
      </c>
      <c r="J70" s="30">
        <v>662.88</v>
      </c>
      <c r="K70" s="30">
        <v>269.3</v>
      </c>
      <c r="L70" s="30">
        <v>20.72</v>
      </c>
      <c r="M70" s="30">
        <f t="shared" si="8"/>
        <v>952.9</v>
      </c>
      <c r="N70" s="33"/>
    </row>
    <row r="71" s="1" customFormat="true" ht="28" customHeight="true" spans="1:14">
      <c r="A71" s="12"/>
      <c r="B71" s="13"/>
      <c r="C71" s="13">
        <v>63</v>
      </c>
      <c r="D71" s="12" t="s">
        <v>147</v>
      </c>
      <c r="E71" s="22" t="s">
        <v>148</v>
      </c>
      <c r="F71" s="23"/>
      <c r="G71" s="12">
        <v>202407</v>
      </c>
      <c r="H71" s="20">
        <v>1</v>
      </c>
      <c r="I71" s="12">
        <v>1</v>
      </c>
      <c r="J71" s="30">
        <v>662.88</v>
      </c>
      <c r="K71" s="30">
        <v>269.3</v>
      </c>
      <c r="L71" s="30">
        <v>20.72</v>
      </c>
      <c r="M71" s="30">
        <f t="shared" si="8"/>
        <v>952.9</v>
      </c>
      <c r="N71" s="33"/>
    </row>
    <row r="72" s="1" customFormat="true" ht="28" customHeight="true" spans="1:14">
      <c r="A72" s="12"/>
      <c r="B72" s="13"/>
      <c r="C72" s="13">
        <v>64</v>
      </c>
      <c r="D72" s="12" t="s">
        <v>149</v>
      </c>
      <c r="E72" s="22" t="s">
        <v>150</v>
      </c>
      <c r="F72" s="23"/>
      <c r="G72" s="12">
        <v>202409</v>
      </c>
      <c r="H72" s="20">
        <v>1</v>
      </c>
      <c r="I72" s="12">
        <v>1</v>
      </c>
      <c r="J72" s="30">
        <v>662.88</v>
      </c>
      <c r="K72" s="30">
        <v>269.3</v>
      </c>
      <c r="L72" s="30">
        <v>20.72</v>
      </c>
      <c r="M72" s="30">
        <f t="shared" si="8"/>
        <v>952.9</v>
      </c>
      <c r="N72" s="33"/>
    </row>
    <row r="73" s="1" customFormat="true" ht="28" customHeight="true" spans="1:14">
      <c r="A73" s="12"/>
      <c r="B73" s="13"/>
      <c r="C73" s="13">
        <v>65</v>
      </c>
      <c r="D73" s="12" t="s">
        <v>151</v>
      </c>
      <c r="E73" s="22" t="s">
        <v>152</v>
      </c>
      <c r="F73" s="23"/>
      <c r="G73" s="12">
        <v>202410</v>
      </c>
      <c r="H73" s="20">
        <v>1</v>
      </c>
      <c r="I73" s="12">
        <v>1</v>
      </c>
      <c r="J73" s="30">
        <v>662.88</v>
      </c>
      <c r="K73" s="30">
        <v>269.3</v>
      </c>
      <c r="L73" s="30">
        <v>20.72</v>
      </c>
      <c r="M73" s="30">
        <f t="shared" si="8"/>
        <v>952.9</v>
      </c>
      <c r="N73" s="33"/>
    </row>
    <row r="74" s="1" customFormat="true" ht="28" customHeight="true" spans="1:14">
      <c r="A74" s="12"/>
      <c r="B74" s="13"/>
      <c r="C74" s="13">
        <v>66</v>
      </c>
      <c r="D74" s="12" t="s">
        <v>153</v>
      </c>
      <c r="E74" s="22" t="s">
        <v>154</v>
      </c>
      <c r="F74" s="23"/>
      <c r="G74" s="12">
        <v>202412</v>
      </c>
      <c r="H74" s="20">
        <v>1</v>
      </c>
      <c r="I74" s="12">
        <v>1</v>
      </c>
      <c r="J74" s="30">
        <v>662.88</v>
      </c>
      <c r="K74" s="30">
        <v>269.3</v>
      </c>
      <c r="L74" s="30">
        <v>20.72</v>
      </c>
      <c r="M74" s="30">
        <f t="shared" si="8"/>
        <v>952.9</v>
      </c>
      <c r="N74" s="33"/>
    </row>
    <row r="75" s="1" customFormat="true" ht="28" customHeight="true" spans="1:14">
      <c r="A75" s="12"/>
      <c r="B75" s="13"/>
      <c r="C75" s="13">
        <v>67</v>
      </c>
      <c r="D75" s="12" t="s">
        <v>155</v>
      </c>
      <c r="E75" s="22" t="s">
        <v>156</v>
      </c>
      <c r="F75" s="23"/>
      <c r="G75" s="12">
        <v>202502</v>
      </c>
      <c r="H75" s="20">
        <v>1</v>
      </c>
      <c r="I75" s="12">
        <v>1</v>
      </c>
      <c r="J75" s="30">
        <v>662.88</v>
      </c>
      <c r="K75" s="30">
        <v>269.3</v>
      </c>
      <c r="L75" s="30">
        <v>20.72</v>
      </c>
      <c r="M75" s="30">
        <f t="shared" si="8"/>
        <v>952.9</v>
      </c>
      <c r="N75" s="33"/>
    </row>
    <row r="76" s="1" customFormat="true" ht="28" customHeight="true" spans="1:14">
      <c r="A76" s="12"/>
      <c r="B76" s="13"/>
      <c r="C76" s="13">
        <v>68</v>
      </c>
      <c r="D76" s="12" t="s">
        <v>157</v>
      </c>
      <c r="E76" s="22" t="s">
        <v>158</v>
      </c>
      <c r="F76" s="23"/>
      <c r="G76" s="12">
        <v>202502</v>
      </c>
      <c r="H76" s="20">
        <v>1</v>
      </c>
      <c r="I76" s="12">
        <v>1</v>
      </c>
      <c r="J76" s="30">
        <v>662.88</v>
      </c>
      <c r="K76" s="30">
        <v>269.3</v>
      </c>
      <c r="L76" s="30">
        <v>20.72</v>
      </c>
      <c r="M76" s="30">
        <f t="shared" si="8"/>
        <v>952.9</v>
      </c>
      <c r="N76" s="33"/>
    </row>
    <row r="77" s="1" customFormat="true" ht="28" customHeight="true" spans="1:14">
      <c r="A77" s="12"/>
      <c r="B77" s="13"/>
      <c r="C77" s="13">
        <v>69</v>
      </c>
      <c r="D77" s="12" t="s">
        <v>159</v>
      </c>
      <c r="E77" s="22" t="s">
        <v>160</v>
      </c>
      <c r="F77" s="23"/>
      <c r="G77" s="12">
        <v>202502</v>
      </c>
      <c r="H77" s="20">
        <v>1</v>
      </c>
      <c r="I77" s="12">
        <v>1</v>
      </c>
      <c r="J77" s="30">
        <v>662.88</v>
      </c>
      <c r="K77" s="30">
        <v>269.3</v>
      </c>
      <c r="L77" s="30">
        <v>20.72</v>
      </c>
      <c r="M77" s="30">
        <f t="shared" si="8"/>
        <v>952.9</v>
      </c>
      <c r="N77" s="33"/>
    </row>
    <row r="78" s="1" customFormat="true" ht="28" customHeight="true" spans="1:14">
      <c r="A78" s="12"/>
      <c r="B78" s="13"/>
      <c r="C78" s="13">
        <v>70</v>
      </c>
      <c r="D78" s="12" t="s">
        <v>161</v>
      </c>
      <c r="E78" s="22" t="s">
        <v>162</v>
      </c>
      <c r="F78" s="23"/>
      <c r="G78" s="12">
        <v>202504</v>
      </c>
      <c r="H78" s="20">
        <v>1</v>
      </c>
      <c r="I78" s="12">
        <v>1</v>
      </c>
      <c r="J78" s="30">
        <v>662.88</v>
      </c>
      <c r="K78" s="30">
        <v>269.3</v>
      </c>
      <c r="L78" s="30">
        <v>20.72</v>
      </c>
      <c r="M78" s="30">
        <f t="shared" si="8"/>
        <v>952.9</v>
      </c>
      <c r="N78" s="33"/>
    </row>
    <row r="79" s="1" customFormat="true" ht="28" customHeight="true" spans="1:14">
      <c r="A79" s="12"/>
      <c r="B79" s="13"/>
      <c r="C79" s="13">
        <v>71</v>
      </c>
      <c r="D79" s="12" t="s">
        <v>163</v>
      </c>
      <c r="E79" s="12" t="s">
        <v>164</v>
      </c>
      <c r="F79" s="23"/>
      <c r="G79" s="12">
        <v>202505</v>
      </c>
      <c r="H79" s="20">
        <v>1</v>
      </c>
      <c r="I79" s="12">
        <v>1</v>
      </c>
      <c r="J79" s="30">
        <v>662.88</v>
      </c>
      <c r="K79" s="30">
        <v>269.3</v>
      </c>
      <c r="L79" s="30">
        <v>20.72</v>
      </c>
      <c r="M79" s="30">
        <f t="shared" si="8"/>
        <v>952.9</v>
      </c>
      <c r="N79" s="33"/>
    </row>
    <row r="80" s="1" customFormat="true" ht="28" customHeight="true" spans="1:14">
      <c r="A80" s="12"/>
      <c r="B80" s="13"/>
      <c r="C80" s="13">
        <v>72</v>
      </c>
      <c r="D80" s="12" t="s">
        <v>165</v>
      </c>
      <c r="E80" s="12" t="s">
        <v>166</v>
      </c>
      <c r="F80" s="23"/>
      <c r="G80" s="12">
        <v>202506</v>
      </c>
      <c r="H80" s="20">
        <v>1</v>
      </c>
      <c r="I80" s="12">
        <v>1</v>
      </c>
      <c r="J80" s="30">
        <v>662.88</v>
      </c>
      <c r="K80" s="30">
        <v>269.3</v>
      </c>
      <c r="L80" s="30">
        <v>20.72</v>
      </c>
      <c r="M80" s="30">
        <f t="shared" si="8"/>
        <v>952.9</v>
      </c>
      <c r="N80" s="16"/>
    </row>
    <row r="81" s="1" customFormat="true" ht="28" customHeight="true" spans="1:14">
      <c r="A81" s="12"/>
      <c r="B81" s="13"/>
      <c r="C81" s="13">
        <v>73</v>
      </c>
      <c r="D81" s="13" t="s">
        <v>167</v>
      </c>
      <c r="E81" s="24" t="s">
        <v>168</v>
      </c>
      <c r="F81" s="23"/>
      <c r="G81" s="12">
        <v>202508</v>
      </c>
      <c r="H81" s="20">
        <v>1</v>
      </c>
      <c r="I81" s="12">
        <v>1</v>
      </c>
      <c r="J81" s="30">
        <v>662.88</v>
      </c>
      <c r="K81" s="30">
        <v>269.3</v>
      </c>
      <c r="L81" s="30">
        <v>20.72</v>
      </c>
      <c r="M81" s="30">
        <f t="shared" si="8"/>
        <v>952.9</v>
      </c>
      <c r="N81" s="16"/>
    </row>
    <row r="82" s="1" customFormat="true" ht="28" customHeight="true" spans="1:14">
      <c r="A82" s="12"/>
      <c r="B82" s="13"/>
      <c r="C82" s="13">
        <v>74</v>
      </c>
      <c r="D82" s="13" t="s">
        <v>169</v>
      </c>
      <c r="E82" s="24" t="s">
        <v>170</v>
      </c>
      <c r="F82" s="23"/>
      <c r="G82" s="12">
        <v>202508</v>
      </c>
      <c r="H82" s="20">
        <v>1</v>
      </c>
      <c r="I82" s="12">
        <v>1</v>
      </c>
      <c r="J82" s="30">
        <v>662.88</v>
      </c>
      <c r="K82" s="30">
        <v>269.3</v>
      </c>
      <c r="L82" s="30">
        <v>20.72</v>
      </c>
      <c r="M82" s="30">
        <f t="shared" si="8"/>
        <v>952.9</v>
      </c>
      <c r="N82" s="16"/>
    </row>
    <row r="83" s="1" customFormat="true" ht="28" customHeight="true" spans="1:14">
      <c r="A83" s="12"/>
      <c r="B83" s="13"/>
      <c r="C83" s="13">
        <v>75</v>
      </c>
      <c r="D83" s="19" t="s">
        <v>171</v>
      </c>
      <c r="E83" s="19" t="s">
        <v>172</v>
      </c>
      <c r="F83" s="23"/>
      <c r="G83" s="12">
        <v>202510</v>
      </c>
      <c r="H83" s="20">
        <v>1</v>
      </c>
      <c r="I83" s="12">
        <v>1</v>
      </c>
      <c r="J83" s="30">
        <v>662.88</v>
      </c>
      <c r="K83" s="30">
        <v>269.3</v>
      </c>
      <c r="L83" s="30">
        <v>20.72</v>
      </c>
      <c r="M83" s="30">
        <f t="shared" si="8"/>
        <v>952.9</v>
      </c>
      <c r="N83" s="16"/>
    </row>
    <row r="84" s="1" customFormat="true" ht="28" customHeight="true" spans="1:14">
      <c r="A84" s="12"/>
      <c r="B84" s="13"/>
      <c r="C84" s="13">
        <v>76</v>
      </c>
      <c r="D84" s="16" t="s">
        <v>173</v>
      </c>
      <c r="E84" s="25" t="s">
        <v>174</v>
      </c>
      <c r="F84" s="23"/>
      <c r="G84" s="28">
        <v>202511</v>
      </c>
      <c r="H84" s="20">
        <v>1</v>
      </c>
      <c r="I84" s="12">
        <v>1</v>
      </c>
      <c r="J84" s="30">
        <v>662.88</v>
      </c>
      <c r="K84" s="30">
        <v>269.3</v>
      </c>
      <c r="L84" s="30">
        <v>20.72</v>
      </c>
      <c r="M84" s="30">
        <f t="shared" si="8"/>
        <v>952.9</v>
      </c>
      <c r="N84" s="34"/>
    </row>
    <row r="85" s="1" customFormat="true" ht="28" customHeight="true" spans="1:14">
      <c r="A85" s="12"/>
      <c r="B85" s="13"/>
      <c r="C85" s="13">
        <v>77</v>
      </c>
      <c r="D85" s="16" t="s">
        <v>175</v>
      </c>
      <c r="E85" s="25" t="s">
        <v>176</v>
      </c>
      <c r="F85" s="23"/>
      <c r="G85" s="28">
        <v>202512</v>
      </c>
      <c r="H85" s="20">
        <v>1</v>
      </c>
      <c r="I85" s="12">
        <v>1</v>
      </c>
      <c r="J85" s="30">
        <v>662.88</v>
      </c>
      <c r="K85" s="30">
        <v>269.3</v>
      </c>
      <c r="L85" s="30">
        <v>20.72</v>
      </c>
      <c r="M85" s="30">
        <f t="shared" si="8"/>
        <v>952.9</v>
      </c>
      <c r="N85" s="23" t="s">
        <v>103</v>
      </c>
    </row>
    <row r="86" s="1" customFormat="true" ht="28" customHeight="true" spans="1:14">
      <c r="A86" s="14" t="s">
        <v>21</v>
      </c>
      <c r="B86" s="15"/>
      <c r="C86" s="15"/>
      <c r="D86" s="14"/>
      <c r="E86" s="14"/>
      <c r="F86" s="14"/>
      <c r="G86" s="14"/>
      <c r="H86" s="14"/>
      <c r="I86" s="14"/>
      <c r="J86" s="31">
        <f t="shared" ref="J86:M86" si="9">SUM(J61:J85)</f>
        <v>16572</v>
      </c>
      <c r="K86" s="31">
        <f t="shared" si="9"/>
        <v>6732.5</v>
      </c>
      <c r="L86" s="31">
        <f t="shared" si="9"/>
        <v>518</v>
      </c>
      <c r="M86" s="31">
        <f t="shared" si="9"/>
        <v>23822.5</v>
      </c>
      <c r="N86" s="23"/>
    </row>
    <row r="87" s="1" customFormat="true" ht="28" customHeight="true" spans="1:14">
      <c r="A87" s="12">
        <v>7</v>
      </c>
      <c r="B87" s="13" t="s">
        <v>177</v>
      </c>
      <c r="C87" s="13">
        <v>78</v>
      </c>
      <c r="D87" s="13" t="s">
        <v>178</v>
      </c>
      <c r="E87" s="22" t="s">
        <v>179</v>
      </c>
      <c r="F87" s="23">
        <v>12</v>
      </c>
      <c r="G87" s="12">
        <v>202301</v>
      </c>
      <c r="H87" s="20">
        <v>1</v>
      </c>
      <c r="I87" s="12">
        <v>1</v>
      </c>
      <c r="J87" s="30">
        <v>662.88</v>
      </c>
      <c r="K87" s="30">
        <v>269.3</v>
      </c>
      <c r="L87" s="30">
        <v>20.72</v>
      </c>
      <c r="M87" s="30">
        <f t="shared" ref="M87:M98" si="10">SUM(J87:L87)</f>
        <v>952.9</v>
      </c>
      <c r="N87" s="23"/>
    </row>
    <row r="88" s="1" customFormat="true" ht="28" customHeight="true" spans="1:14">
      <c r="A88" s="12"/>
      <c r="B88" s="13"/>
      <c r="C88" s="13">
        <v>79</v>
      </c>
      <c r="D88" s="13" t="s">
        <v>180</v>
      </c>
      <c r="E88" s="22" t="s">
        <v>181</v>
      </c>
      <c r="F88" s="23"/>
      <c r="G88" s="12">
        <v>202305</v>
      </c>
      <c r="H88" s="20">
        <v>1</v>
      </c>
      <c r="I88" s="12">
        <v>1</v>
      </c>
      <c r="J88" s="30">
        <v>662.88</v>
      </c>
      <c r="K88" s="30">
        <v>269.3</v>
      </c>
      <c r="L88" s="30">
        <v>20.72</v>
      </c>
      <c r="M88" s="30">
        <f t="shared" si="10"/>
        <v>952.9</v>
      </c>
      <c r="N88" s="23"/>
    </row>
    <row r="89" s="1" customFormat="true" ht="28" customHeight="true" spans="1:14">
      <c r="A89" s="12"/>
      <c r="B89" s="13"/>
      <c r="C89" s="13">
        <v>80</v>
      </c>
      <c r="D89" s="13" t="s">
        <v>182</v>
      </c>
      <c r="E89" s="22" t="s">
        <v>183</v>
      </c>
      <c r="F89" s="23"/>
      <c r="G89" s="12">
        <v>202305</v>
      </c>
      <c r="H89" s="20">
        <v>1</v>
      </c>
      <c r="I89" s="12">
        <v>1</v>
      </c>
      <c r="J89" s="30">
        <v>662.88</v>
      </c>
      <c r="K89" s="30">
        <v>269.3</v>
      </c>
      <c r="L89" s="30">
        <v>20.72</v>
      </c>
      <c r="M89" s="30">
        <f t="shared" si="10"/>
        <v>952.9</v>
      </c>
      <c r="N89" s="23"/>
    </row>
    <row r="90" s="1" customFormat="true" ht="28" customHeight="true" spans="1:14">
      <c r="A90" s="12"/>
      <c r="B90" s="13"/>
      <c r="C90" s="13">
        <v>81</v>
      </c>
      <c r="D90" s="13" t="s">
        <v>184</v>
      </c>
      <c r="E90" s="22" t="s">
        <v>185</v>
      </c>
      <c r="F90" s="23"/>
      <c r="G90" s="12">
        <v>202405</v>
      </c>
      <c r="H90" s="20">
        <v>1</v>
      </c>
      <c r="I90" s="12">
        <v>1</v>
      </c>
      <c r="J90" s="30">
        <v>662.88</v>
      </c>
      <c r="K90" s="30">
        <v>269.3</v>
      </c>
      <c r="L90" s="30">
        <v>20.72</v>
      </c>
      <c r="M90" s="30">
        <f t="shared" si="10"/>
        <v>952.9</v>
      </c>
      <c r="N90" s="23"/>
    </row>
    <row r="91" s="1" customFormat="true" ht="28" customHeight="true" spans="1:14">
      <c r="A91" s="12"/>
      <c r="B91" s="13"/>
      <c r="C91" s="13">
        <v>82</v>
      </c>
      <c r="D91" s="13" t="s">
        <v>186</v>
      </c>
      <c r="E91" s="22" t="s">
        <v>187</v>
      </c>
      <c r="F91" s="23"/>
      <c r="G91" s="12">
        <v>202408</v>
      </c>
      <c r="H91" s="20">
        <v>1</v>
      </c>
      <c r="I91" s="12">
        <v>1</v>
      </c>
      <c r="J91" s="30">
        <v>662.88</v>
      </c>
      <c r="K91" s="30">
        <v>269.3</v>
      </c>
      <c r="L91" s="30">
        <v>20.72</v>
      </c>
      <c r="M91" s="30">
        <f t="shared" si="10"/>
        <v>952.9</v>
      </c>
      <c r="N91" s="23"/>
    </row>
    <row r="92" s="1" customFormat="true" ht="28" customHeight="true" spans="1:14">
      <c r="A92" s="12"/>
      <c r="B92" s="13"/>
      <c r="C92" s="13">
        <v>83</v>
      </c>
      <c r="D92" s="13" t="s">
        <v>188</v>
      </c>
      <c r="E92" s="22" t="s">
        <v>32</v>
      </c>
      <c r="F92" s="23"/>
      <c r="G92" s="12">
        <v>202408</v>
      </c>
      <c r="H92" s="20">
        <v>1</v>
      </c>
      <c r="I92" s="12">
        <v>1</v>
      </c>
      <c r="J92" s="30">
        <v>662.88</v>
      </c>
      <c r="K92" s="30">
        <v>269.3</v>
      </c>
      <c r="L92" s="30">
        <v>20.72</v>
      </c>
      <c r="M92" s="30">
        <f t="shared" si="10"/>
        <v>952.9</v>
      </c>
      <c r="N92" s="23"/>
    </row>
    <row r="93" s="1" customFormat="true" ht="28" customHeight="true" spans="1:14">
      <c r="A93" s="12"/>
      <c r="B93" s="13"/>
      <c r="C93" s="13">
        <v>84</v>
      </c>
      <c r="D93" s="13" t="s">
        <v>189</v>
      </c>
      <c r="E93" s="22" t="s">
        <v>190</v>
      </c>
      <c r="F93" s="23"/>
      <c r="G93" s="12">
        <v>202502</v>
      </c>
      <c r="H93" s="20">
        <v>1</v>
      </c>
      <c r="I93" s="12">
        <v>1</v>
      </c>
      <c r="J93" s="30">
        <v>662.88</v>
      </c>
      <c r="K93" s="30">
        <v>269.3</v>
      </c>
      <c r="L93" s="30">
        <v>20.72</v>
      </c>
      <c r="M93" s="30">
        <f t="shared" si="10"/>
        <v>952.9</v>
      </c>
      <c r="N93" s="23"/>
    </row>
    <row r="94" s="1" customFormat="true" ht="28" customHeight="true" spans="1:14">
      <c r="A94" s="12"/>
      <c r="B94" s="13"/>
      <c r="C94" s="13">
        <v>85</v>
      </c>
      <c r="D94" s="13" t="s">
        <v>191</v>
      </c>
      <c r="E94" s="22" t="s">
        <v>192</v>
      </c>
      <c r="F94" s="23"/>
      <c r="G94" s="12">
        <v>202503</v>
      </c>
      <c r="H94" s="20">
        <v>1</v>
      </c>
      <c r="I94" s="12">
        <v>1</v>
      </c>
      <c r="J94" s="30">
        <v>662.88</v>
      </c>
      <c r="K94" s="30">
        <v>269.3</v>
      </c>
      <c r="L94" s="30">
        <v>20.72</v>
      </c>
      <c r="M94" s="30">
        <f t="shared" si="10"/>
        <v>952.9</v>
      </c>
      <c r="N94" s="23"/>
    </row>
    <row r="95" s="1" customFormat="true" ht="28" customHeight="true" spans="1:14">
      <c r="A95" s="12"/>
      <c r="B95" s="13"/>
      <c r="C95" s="13">
        <v>86</v>
      </c>
      <c r="D95" s="13" t="s">
        <v>193</v>
      </c>
      <c r="E95" s="22" t="s">
        <v>194</v>
      </c>
      <c r="F95" s="23"/>
      <c r="G95" s="12">
        <v>202503</v>
      </c>
      <c r="H95" s="20">
        <v>1</v>
      </c>
      <c r="I95" s="12">
        <v>1</v>
      </c>
      <c r="J95" s="30">
        <v>662.88</v>
      </c>
      <c r="K95" s="30">
        <v>269.3</v>
      </c>
      <c r="L95" s="30">
        <v>20.72</v>
      </c>
      <c r="M95" s="30">
        <f t="shared" si="10"/>
        <v>952.9</v>
      </c>
      <c r="N95" s="23"/>
    </row>
    <row r="96" s="1" customFormat="true" ht="28" customHeight="true" spans="1:14">
      <c r="A96" s="12"/>
      <c r="B96" s="13"/>
      <c r="C96" s="13">
        <v>87</v>
      </c>
      <c r="D96" s="13" t="s">
        <v>195</v>
      </c>
      <c r="E96" s="19" t="s">
        <v>196</v>
      </c>
      <c r="F96" s="23"/>
      <c r="G96" s="12">
        <v>202506</v>
      </c>
      <c r="H96" s="20">
        <v>1</v>
      </c>
      <c r="I96" s="12">
        <v>1</v>
      </c>
      <c r="J96" s="30">
        <v>662.88</v>
      </c>
      <c r="K96" s="30">
        <v>269.3</v>
      </c>
      <c r="L96" s="30">
        <v>20.72</v>
      </c>
      <c r="M96" s="30">
        <f t="shared" si="10"/>
        <v>952.9</v>
      </c>
      <c r="N96" s="23"/>
    </row>
    <row r="97" s="1" customFormat="true" ht="28" customHeight="true" spans="1:14">
      <c r="A97" s="12"/>
      <c r="B97" s="13"/>
      <c r="C97" s="13">
        <v>88</v>
      </c>
      <c r="D97" s="13" t="s">
        <v>197</v>
      </c>
      <c r="E97" s="22" t="s">
        <v>198</v>
      </c>
      <c r="F97" s="23"/>
      <c r="G97" s="12">
        <v>202508</v>
      </c>
      <c r="H97" s="20">
        <v>1</v>
      </c>
      <c r="I97" s="12">
        <v>1</v>
      </c>
      <c r="J97" s="30">
        <v>662.88</v>
      </c>
      <c r="K97" s="30">
        <v>269.3</v>
      </c>
      <c r="L97" s="30">
        <v>20.72</v>
      </c>
      <c r="M97" s="30">
        <f t="shared" si="10"/>
        <v>952.9</v>
      </c>
      <c r="N97" s="23"/>
    </row>
    <row r="98" s="1" customFormat="true" ht="28" customHeight="true" spans="1:14">
      <c r="A98" s="12"/>
      <c r="B98" s="13"/>
      <c r="C98" s="13">
        <v>89</v>
      </c>
      <c r="D98" s="13" t="s">
        <v>199</v>
      </c>
      <c r="E98" s="22" t="s">
        <v>200</v>
      </c>
      <c r="F98" s="23"/>
      <c r="G98" s="12">
        <v>202510</v>
      </c>
      <c r="H98" s="20">
        <v>1</v>
      </c>
      <c r="I98" s="12">
        <v>1</v>
      </c>
      <c r="J98" s="30">
        <v>662.88</v>
      </c>
      <c r="K98" s="30">
        <v>269.3</v>
      </c>
      <c r="L98" s="30">
        <v>20.72</v>
      </c>
      <c r="M98" s="30">
        <f t="shared" si="10"/>
        <v>952.9</v>
      </c>
      <c r="N98" s="23"/>
    </row>
    <row r="99" s="1" customFormat="true" ht="28" customHeight="true" spans="1:14">
      <c r="A99" s="14" t="s">
        <v>21</v>
      </c>
      <c r="B99" s="15"/>
      <c r="C99" s="15"/>
      <c r="D99" s="14"/>
      <c r="E99" s="14"/>
      <c r="F99" s="14"/>
      <c r="G99" s="14"/>
      <c r="H99" s="14"/>
      <c r="I99" s="14"/>
      <c r="J99" s="31">
        <f t="shared" ref="J99:M99" si="11">SUM(J87:J98)</f>
        <v>7954.56</v>
      </c>
      <c r="K99" s="31">
        <f t="shared" si="11"/>
        <v>3231.6</v>
      </c>
      <c r="L99" s="31">
        <f t="shared" si="11"/>
        <v>248.64</v>
      </c>
      <c r="M99" s="31">
        <f t="shared" si="11"/>
        <v>11434.8</v>
      </c>
      <c r="N99" s="23"/>
    </row>
    <row r="100" s="1" customFormat="true" ht="28" customHeight="true" spans="1:14">
      <c r="A100" s="12">
        <v>8</v>
      </c>
      <c r="B100" s="13" t="s">
        <v>201</v>
      </c>
      <c r="C100" s="13">
        <v>90</v>
      </c>
      <c r="D100" s="12" t="s">
        <v>202</v>
      </c>
      <c r="E100" s="12" t="s">
        <v>203</v>
      </c>
      <c r="F100" s="23">
        <v>3</v>
      </c>
      <c r="G100" s="13">
        <v>202411</v>
      </c>
      <c r="H100" s="20">
        <v>1</v>
      </c>
      <c r="I100" s="12">
        <v>1</v>
      </c>
      <c r="J100" s="30">
        <v>662.88</v>
      </c>
      <c r="K100" s="30">
        <v>269.3</v>
      </c>
      <c r="L100" s="30">
        <v>20.72</v>
      </c>
      <c r="M100" s="30">
        <f t="shared" ref="M100:M102" si="12">SUM(J100:L100)</f>
        <v>952.9</v>
      </c>
      <c r="N100" s="23"/>
    </row>
    <row r="101" s="1" customFormat="true" ht="28" customHeight="true" spans="1:14">
      <c r="A101" s="12"/>
      <c r="B101" s="13"/>
      <c r="C101" s="13">
        <v>91</v>
      </c>
      <c r="D101" s="12" t="s">
        <v>204</v>
      </c>
      <c r="E101" s="12" t="s">
        <v>205</v>
      </c>
      <c r="F101" s="23"/>
      <c r="G101" s="13">
        <v>202502</v>
      </c>
      <c r="H101" s="20">
        <v>1</v>
      </c>
      <c r="I101" s="12">
        <v>1</v>
      </c>
      <c r="J101" s="30">
        <v>662.88</v>
      </c>
      <c r="K101" s="30">
        <v>269.3</v>
      </c>
      <c r="L101" s="30">
        <v>20.72</v>
      </c>
      <c r="M101" s="30">
        <f t="shared" si="12"/>
        <v>952.9</v>
      </c>
      <c r="N101" s="23"/>
    </row>
    <row r="102" s="1" customFormat="true" ht="28" customHeight="true" spans="1:14">
      <c r="A102" s="12"/>
      <c r="B102" s="13"/>
      <c r="C102" s="13">
        <v>92</v>
      </c>
      <c r="D102" s="12" t="s">
        <v>206</v>
      </c>
      <c r="E102" s="12" t="s">
        <v>207</v>
      </c>
      <c r="F102" s="23"/>
      <c r="G102" s="12">
        <v>202507</v>
      </c>
      <c r="H102" s="12">
        <v>1</v>
      </c>
      <c r="I102" s="12">
        <v>1</v>
      </c>
      <c r="J102" s="30">
        <v>662.88</v>
      </c>
      <c r="K102" s="30">
        <v>269.3</v>
      </c>
      <c r="L102" s="30">
        <v>20.72</v>
      </c>
      <c r="M102" s="30">
        <f t="shared" si="12"/>
        <v>952.9</v>
      </c>
      <c r="N102" s="23"/>
    </row>
    <row r="103" s="1" customFormat="true" ht="28" customHeight="true" spans="1:14">
      <c r="A103" s="14" t="s">
        <v>21</v>
      </c>
      <c r="B103" s="15"/>
      <c r="C103" s="15"/>
      <c r="D103" s="14"/>
      <c r="E103" s="14"/>
      <c r="F103" s="14"/>
      <c r="G103" s="14"/>
      <c r="H103" s="14"/>
      <c r="I103" s="14"/>
      <c r="J103" s="31">
        <f t="shared" ref="J103:M103" si="13">SUM(J100:J102)</f>
        <v>1988.64</v>
      </c>
      <c r="K103" s="31">
        <f t="shared" si="13"/>
        <v>807.9</v>
      </c>
      <c r="L103" s="31">
        <f t="shared" si="13"/>
        <v>62.16</v>
      </c>
      <c r="M103" s="31">
        <f t="shared" si="13"/>
        <v>2858.7</v>
      </c>
      <c r="N103" s="23"/>
    </row>
    <row r="104" s="1" customFormat="true" ht="28" customHeight="true" spans="1:14">
      <c r="A104" s="12">
        <v>9</v>
      </c>
      <c r="B104" s="13" t="s">
        <v>208</v>
      </c>
      <c r="C104" s="13">
        <v>93</v>
      </c>
      <c r="D104" s="17" t="s">
        <v>209</v>
      </c>
      <c r="E104" s="26" t="s">
        <v>210</v>
      </c>
      <c r="F104" s="23">
        <v>5</v>
      </c>
      <c r="G104" s="13">
        <v>202402</v>
      </c>
      <c r="H104" s="20">
        <v>1</v>
      </c>
      <c r="I104" s="12">
        <v>1</v>
      </c>
      <c r="J104" s="30">
        <v>662.88</v>
      </c>
      <c r="K104" s="30">
        <v>269.3</v>
      </c>
      <c r="L104" s="30">
        <v>20.72</v>
      </c>
      <c r="M104" s="30">
        <f t="shared" ref="M104:M108" si="14">SUM(J104:L104)</f>
        <v>952.9</v>
      </c>
      <c r="N104" s="23"/>
    </row>
    <row r="105" s="1" customFormat="true" ht="28" customHeight="true" spans="1:14">
      <c r="A105" s="12"/>
      <c r="B105" s="13"/>
      <c r="C105" s="13">
        <v>94</v>
      </c>
      <c r="D105" s="17" t="s">
        <v>211</v>
      </c>
      <c r="E105" s="26" t="s">
        <v>74</v>
      </c>
      <c r="F105" s="23"/>
      <c r="G105" s="13">
        <v>202407</v>
      </c>
      <c r="H105" s="20">
        <v>1</v>
      </c>
      <c r="I105" s="12">
        <v>1</v>
      </c>
      <c r="J105" s="30">
        <v>662.88</v>
      </c>
      <c r="K105" s="30">
        <v>269.3</v>
      </c>
      <c r="L105" s="30">
        <v>20.72</v>
      </c>
      <c r="M105" s="30">
        <f t="shared" si="14"/>
        <v>952.9</v>
      </c>
      <c r="N105" s="23"/>
    </row>
    <row r="106" s="1" customFormat="true" ht="28" customHeight="true" spans="1:14">
      <c r="A106" s="12"/>
      <c r="B106" s="13"/>
      <c r="C106" s="13">
        <v>95</v>
      </c>
      <c r="D106" s="17" t="s">
        <v>212</v>
      </c>
      <c r="E106" s="26" t="s">
        <v>213</v>
      </c>
      <c r="F106" s="23"/>
      <c r="G106" s="12">
        <v>202504</v>
      </c>
      <c r="H106" s="20">
        <v>1</v>
      </c>
      <c r="I106" s="12">
        <v>1</v>
      </c>
      <c r="J106" s="30">
        <v>662.88</v>
      </c>
      <c r="K106" s="30">
        <v>269.3</v>
      </c>
      <c r="L106" s="30">
        <v>20.72</v>
      </c>
      <c r="M106" s="30">
        <f t="shared" si="14"/>
        <v>952.9</v>
      </c>
      <c r="N106" s="23"/>
    </row>
    <row r="107" s="1" customFormat="true" ht="28" customHeight="true" spans="1:14">
      <c r="A107" s="12"/>
      <c r="B107" s="13"/>
      <c r="C107" s="13">
        <v>96</v>
      </c>
      <c r="D107" s="17" t="s">
        <v>214</v>
      </c>
      <c r="E107" s="26" t="s">
        <v>215</v>
      </c>
      <c r="F107" s="23"/>
      <c r="G107" s="12">
        <v>202506</v>
      </c>
      <c r="H107" s="20">
        <v>1</v>
      </c>
      <c r="I107" s="12">
        <v>1</v>
      </c>
      <c r="J107" s="30">
        <v>662.88</v>
      </c>
      <c r="K107" s="30">
        <v>269.3</v>
      </c>
      <c r="L107" s="30">
        <v>20.72</v>
      </c>
      <c r="M107" s="30">
        <f t="shared" si="14"/>
        <v>952.9</v>
      </c>
      <c r="N107" s="23"/>
    </row>
    <row r="108" s="1" customFormat="true" ht="28" customHeight="true" spans="1:14">
      <c r="A108" s="12"/>
      <c r="B108" s="13"/>
      <c r="C108" s="13">
        <v>97</v>
      </c>
      <c r="D108" s="17" t="s">
        <v>216</v>
      </c>
      <c r="E108" s="26" t="s">
        <v>217</v>
      </c>
      <c r="F108" s="23"/>
      <c r="G108" s="12">
        <v>202508</v>
      </c>
      <c r="H108" s="20">
        <v>1</v>
      </c>
      <c r="I108" s="12">
        <v>1</v>
      </c>
      <c r="J108" s="30">
        <v>662.88</v>
      </c>
      <c r="K108" s="30">
        <v>269.3</v>
      </c>
      <c r="L108" s="30">
        <v>20.72</v>
      </c>
      <c r="M108" s="30">
        <f t="shared" si="14"/>
        <v>952.9</v>
      </c>
      <c r="N108" s="23"/>
    </row>
    <row r="109" s="1" customFormat="true" ht="28" customHeight="true" spans="1:14">
      <c r="A109" s="14" t="s">
        <v>21</v>
      </c>
      <c r="B109" s="15"/>
      <c r="C109" s="15"/>
      <c r="D109" s="14"/>
      <c r="E109" s="14"/>
      <c r="F109" s="14"/>
      <c r="G109" s="14"/>
      <c r="H109" s="14"/>
      <c r="I109" s="14"/>
      <c r="J109" s="31">
        <f t="shared" ref="J109:M109" si="15">SUM(J104:J108)</f>
        <v>3314.4</v>
      </c>
      <c r="K109" s="31">
        <f t="shared" si="15"/>
        <v>1346.5</v>
      </c>
      <c r="L109" s="31">
        <f t="shared" si="15"/>
        <v>103.6</v>
      </c>
      <c r="M109" s="31">
        <f t="shared" si="15"/>
        <v>4764.5</v>
      </c>
      <c r="N109" s="36"/>
    </row>
    <row r="110" s="1" customFormat="true" ht="28" customHeight="true" spans="1:14">
      <c r="A110" s="13">
        <v>10</v>
      </c>
      <c r="B110" s="13" t="s">
        <v>218</v>
      </c>
      <c r="C110" s="13">
        <v>98</v>
      </c>
      <c r="D110" s="13" t="s">
        <v>219</v>
      </c>
      <c r="E110" s="22" t="s">
        <v>220</v>
      </c>
      <c r="F110" s="23">
        <v>15</v>
      </c>
      <c r="G110" s="13">
        <v>202201</v>
      </c>
      <c r="H110" s="20">
        <v>1</v>
      </c>
      <c r="I110" s="12">
        <v>1</v>
      </c>
      <c r="J110" s="30">
        <v>662.88</v>
      </c>
      <c r="K110" s="30">
        <v>269.3</v>
      </c>
      <c r="L110" s="30">
        <v>20.72</v>
      </c>
      <c r="M110" s="30">
        <f t="shared" ref="M110:M124" si="16">SUM(J110:L110)</f>
        <v>952.9</v>
      </c>
      <c r="N110" s="23"/>
    </row>
    <row r="111" s="1" customFormat="true" ht="28" customHeight="true" spans="1:14">
      <c r="A111" s="13"/>
      <c r="B111" s="13"/>
      <c r="C111" s="13">
        <v>99</v>
      </c>
      <c r="D111" s="13" t="s">
        <v>221</v>
      </c>
      <c r="E111" s="12" t="s">
        <v>222</v>
      </c>
      <c r="F111" s="23"/>
      <c r="G111" s="12">
        <v>202307</v>
      </c>
      <c r="H111" s="20">
        <v>1</v>
      </c>
      <c r="I111" s="12">
        <v>1</v>
      </c>
      <c r="J111" s="30">
        <v>662.88</v>
      </c>
      <c r="K111" s="30">
        <v>269.3</v>
      </c>
      <c r="L111" s="30">
        <v>20.72</v>
      </c>
      <c r="M111" s="30">
        <f t="shared" si="16"/>
        <v>952.9</v>
      </c>
      <c r="N111" s="23"/>
    </row>
    <row r="112" s="1" customFormat="true" ht="28" customHeight="true" spans="1:14">
      <c r="A112" s="13"/>
      <c r="B112" s="13"/>
      <c r="C112" s="13">
        <v>100</v>
      </c>
      <c r="D112" s="13" t="s">
        <v>223</v>
      </c>
      <c r="E112" s="24" t="s">
        <v>224</v>
      </c>
      <c r="F112" s="23"/>
      <c r="G112" s="12">
        <v>202411</v>
      </c>
      <c r="H112" s="20">
        <v>1</v>
      </c>
      <c r="I112" s="12">
        <v>1</v>
      </c>
      <c r="J112" s="30">
        <v>662.88</v>
      </c>
      <c r="K112" s="30">
        <v>269.3</v>
      </c>
      <c r="L112" s="30">
        <v>20.72</v>
      </c>
      <c r="M112" s="30">
        <f t="shared" si="16"/>
        <v>952.9</v>
      </c>
      <c r="N112" s="23"/>
    </row>
    <row r="113" s="1" customFormat="true" ht="28" customHeight="true" spans="1:14">
      <c r="A113" s="13"/>
      <c r="B113" s="13"/>
      <c r="C113" s="13">
        <v>101</v>
      </c>
      <c r="D113" s="13" t="s">
        <v>225</v>
      </c>
      <c r="E113" s="24" t="s">
        <v>226</v>
      </c>
      <c r="F113" s="23"/>
      <c r="G113" s="12">
        <v>202411</v>
      </c>
      <c r="H113" s="20">
        <v>1</v>
      </c>
      <c r="I113" s="12">
        <v>1</v>
      </c>
      <c r="J113" s="30">
        <v>662.88</v>
      </c>
      <c r="K113" s="30">
        <v>269.3</v>
      </c>
      <c r="L113" s="30">
        <v>20.72</v>
      </c>
      <c r="M113" s="30">
        <f t="shared" si="16"/>
        <v>952.9</v>
      </c>
      <c r="N113" s="23"/>
    </row>
    <row r="114" s="1" customFormat="true" ht="28" customHeight="true" spans="1:14">
      <c r="A114" s="13"/>
      <c r="B114" s="13"/>
      <c r="C114" s="13">
        <v>102</v>
      </c>
      <c r="D114" s="13" t="s">
        <v>227</v>
      </c>
      <c r="E114" s="24" t="s">
        <v>228</v>
      </c>
      <c r="F114" s="23"/>
      <c r="G114" s="12">
        <v>202411</v>
      </c>
      <c r="H114" s="20">
        <v>1</v>
      </c>
      <c r="I114" s="12">
        <v>1</v>
      </c>
      <c r="J114" s="30">
        <v>662.88</v>
      </c>
      <c r="K114" s="30">
        <v>269.3</v>
      </c>
      <c r="L114" s="30">
        <v>20.72</v>
      </c>
      <c r="M114" s="30">
        <f t="shared" si="16"/>
        <v>952.9</v>
      </c>
      <c r="N114" s="23"/>
    </row>
    <row r="115" s="1" customFormat="true" ht="28" customHeight="true" spans="1:14">
      <c r="A115" s="13"/>
      <c r="B115" s="13"/>
      <c r="C115" s="13">
        <v>103</v>
      </c>
      <c r="D115" s="13" t="s">
        <v>229</v>
      </c>
      <c r="E115" s="24" t="s">
        <v>230</v>
      </c>
      <c r="F115" s="23"/>
      <c r="G115" s="12">
        <v>202412</v>
      </c>
      <c r="H115" s="20">
        <v>1</v>
      </c>
      <c r="I115" s="12">
        <v>1</v>
      </c>
      <c r="J115" s="30">
        <v>662.88</v>
      </c>
      <c r="K115" s="30">
        <v>269.3</v>
      </c>
      <c r="L115" s="30">
        <v>20.72</v>
      </c>
      <c r="M115" s="30">
        <f t="shared" si="16"/>
        <v>952.9</v>
      </c>
      <c r="N115" s="23"/>
    </row>
    <row r="116" s="1" customFormat="true" ht="28" customHeight="true" spans="1:14">
      <c r="A116" s="13"/>
      <c r="B116" s="13"/>
      <c r="C116" s="13">
        <v>104</v>
      </c>
      <c r="D116" s="13" t="s">
        <v>231</v>
      </c>
      <c r="E116" s="24" t="s">
        <v>232</v>
      </c>
      <c r="F116" s="23"/>
      <c r="G116" s="12">
        <v>202412</v>
      </c>
      <c r="H116" s="20">
        <v>1</v>
      </c>
      <c r="I116" s="12">
        <v>1</v>
      </c>
      <c r="J116" s="30">
        <v>662.88</v>
      </c>
      <c r="K116" s="30">
        <v>269.3</v>
      </c>
      <c r="L116" s="30">
        <v>20.72</v>
      </c>
      <c r="M116" s="30">
        <f t="shared" si="16"/>
        <v>952.9</v>
      </c>
      <c r="N116" s="23"/>
    </row>
    <row r="117" s="1" customFormat="true" ht="28" customHeight="true" spans="1:14">
      <c r="A117" s="13"/>
      <c r="B117" s="13"/>
      <c r="C117" s="13">
        <v>105</v>
      </c>
      <c r="D117" s="13" t="s">
        <v>233</v>
      </c>
      <c r="E117" s="24" t="s">
        <v>234</v>
      </c>
      <c r="F117" s="23"/>
      <c r="G117" s="12">
        <v>202412</v>
      </c>
      <c r="H117" s="20">
        <v>1</v>
      </c>
      <c r="I117" s="12">
        <v>1</v>
      </c>
      <c r="J117" s="30">
        <v>662.88</v>
      </c>
      <c r="K117" s="30">
        <v>269.3</v>
      </c>
      <c r="L117" s="30">
        <v>20.72</v>
      </c>
      <c r="M117" s="30">
        <f t="shared" si="16"/>
        <v>952.9</v>
      </c>
      <c r="N117" s="23"/>
    </row>
    <row r="118" s="1" customFormat="true" ht="28" customHeight="true" spans="1:14">
      <c r="A118" s="13"/>
      <c r="B118" s="13"/>
      <c r="C118" s="13">
        <v>106</v>
      </c>
      <c r="D118" s="13" t="s">
        <v>235</v>
      </c>
      <c r="E118" s="24" t="s">
        <v>236</v>
      </c>
      <c r="F118" s="23"/>
      <c r="G118" s="12">
        <v>202412</v>
      </c>
      <c r="H118" s="20">
        <v>1</v>
      </c>
      <c r="I118" s="12">
        <v>1</v>
      </c>
      <c r="J118" s="30">
        <v>662.88</v>
      </c>
      <c r="K118" s="30">
        <v>269.3</v>
      </c>
      <c r="L118" s="30">
        <v>20.72</v>
      </c>
      <c r="M118" s="30">
        <f t="shared" si="16"/>
        <v>952.9</v>
      </c>
      <c r="N118" s="23"/>
    </row>
    <row r="119" s="1" customFormat="true" ht="28" customHeight="true" spans="1:14">
      <c r="A119" s="13"/>
      <c r="B119" s="13"/>
      <c r="C119" s="13">
        <v>107</v>
      </c>
      <c r="D119" s="13" t="s">
        <v>237</v>
      </c>
      <c r="E119" s="24" t="s">
        <v>238</v>
      </c>
      <c r="F119" s="23"/>
      <c r="G119" s="12">
        <v>202506</v>
      </c>
      <c r="H119" s="20">
        <v>1</v>
      </c>
      <c r="I119" s="12">
        <v>1</v>
      </c>
      <c r="J119" s="30">
        <v>662.88</v>
      </c>
      <c r="K119" s="30">
        <v>269.3</v>
      </c>
      <c r="L119" s="30">
        <v>20.72</v>
      </c>
      <c r="M119" s="30">
        <f t="shared" si="16"/>
        <v>952.9</v>
      </c>
      <c r="N119" s="23"/>
    </row>
    <row r="120" s="1" customFormat="true" ht="28" customHeight="true" spans="1:14">
      <c r="A120" s="13"/>
      <c r="B120" s="13"/>
      <c r="C120" s="13">
        <v>108</v>
      </c>
      <c r="D120" s="12" t="s">
        <v>239</v>
      </c>
      <c r="E120" s="12" t="s">
        <v>240</v>
      </c>
      <c r="F120" s="23"/>
      <c r="G120" s="12">
        <v>202507</v>
      </c>
      <c r="H120" s="20">
        <v>1</v>
      </c>
      <c r="I120" s="12">
        <v>1</v>
      </c>
      <c r="J120" s="30">
        <v>662.88</v>
      </c>
      <c r="K120" s="30">
        <v>269.3</v>
      </c>
      <c r="L120" s="30">
        <v>20.72</v>
      </c>
      <c r="M120" s="30">
        <f t="shared" si="16"/>
        <v>952.9</v>
      </c>
      <c r="N120" s="23"/>
    </row>
    <row r="121" s="1" customFormat="true" ht="28" customHeight="true" spans="1:14">
      <c r="A121" s="13"/>
      <c r="B121" s="13"/>
      <c r="C121" s="13">
        <v>109</v>
      </c>
      <c r="D121" s="12" t="s">
        <v>241</v>
      </c>
      <c r="E121" s="12" t="s">
        <v>242</v>
      </c>
      <c r="F121" s="23"/>
      <c r="G121" s="12">
        <v>202507</v>
      </c>
      <c r="H121" s="20">
        <v>1</v>
      </c>
      <c r="I121" s="12">
        <v>1</v>
      </c>
      <c r="J121" s="30">
        <v>662.88</v>
      </c>
      <c r="K121" s="30">
        <v>269.3</v>
      </c>
      <c r="L121" s="30">
        <v>20.72</v>
      </c>
      <c r="M121" s="30">
        <f t="shared" si="16"/>
        <v>952.9</v>
      </c>
      <c r="N121" s="23"/>
    </row>
    <row r="122" s="1" customFormat="true" ht="28" customHeight="true" spans="1:14">
      <c r="A122" s="13"/>
      <c r="B122" s="13"/>
      <c r="C122" s="13">
        <v>110</v>
      </c>
      <c r="D122" s="12" t="s">
        <v>243</v>
      </c>
      <c r="E122" s="12" t="s">
        <v>244</v>
      </c>
      <c r="F122" s="23"/>
      <c r="G122" s="12">
        <v>202510</v>
      </c>
      <c r="H122" s="20">
        <v>1</v>
      </c>
      <c r="I122" s="12">
        <v>1</v>
      </c>
      <c r="J122" s="30">
        <v>662.88</v>
      </c>
      <c r="K122" s="30">
        <v>269.3</v>
      </c>
      <c r="L122" s="30">
        <v>20.72</v>
      </c>
      <c r="M122" s="30">
        <f t="shared" si="16"/>
        <v>952.9</v>
      </c>
      <c r="N122" s="23"/>
    </row>
    <row r="123" s="1" customFormat="true" ht="28" customHeight="true" spans="1:14">
      <c r="A123" s="13"/>
      <c r="B123" s="13"/>
      <c r="C123" s="13">
        <v>111</v>
      </c>
      <c r="D123" s="12" t="s">
        <v>245</v>
      </c>
      <c r="E123" s="12" t="s">
        <v>246</v>
      </c>
      <c r="F123" s="23"/>
      <c r="G123" s="12">
        <v>202510</v>
      </c>
      <c r="H123" s="20">
        <v>1</v>
      </c>
      <c r="I123" s="12">
        <v>1</v>
      </c>
      <c r="J123" s="30">
        <v>662.88</v>
      </c>
      <c r="K123" s="30">
        <v>269.3</v>
      </c>
      <c r="L123" s="30">
        <v>20.72</v>
      </c>
      <c r="M123" s="30">
        <f t="shared" si="16"/>
        <v>952.9</v>
      </c>
      <c r="N123" s="23"/>
    </row>
    <row r="124" s="1" customFormat="true" ht="28" customHeight="true" spans="1:14">
      <c r="A124" s="13"/>
      <c r="B124" s="13"/>
      <c r="C124" s="13">
        <v>112</v>
      </c>
      <c r="D124" s="12" t="s">
        <v>247</v>
      </c>
      <c r="E124" s="19" t="s">
        <v>248</v>
      </c>
      <c r="F124" s="23"/>
      <c r="G124" s="12">
        <v>202510</v>
      </c>
      <c r="H124" s="20">
        <v>1</v>
      </c>
      <c r="I124" s="12">
        <v>1</v>
      </c>
      <c r="J124" s="30">
        <v>662.88</v>
      </c>
      <c r="K124" s="30">
        <v>269.3</v>
      </c>
      <c r="L124" s="30">
        <v>20.72</v>
      </c>
      <c r="M124" s="30">
        <f t="shared" si="16"/>
        <v>952.9</v>
      </c>
      <c r="N124" s="23"/>
    </row>
    <row r="125" s="1" customFormat="true" ht="28" customHeight="true" spans="1:14">
      <c r="A125" s="14" t="s">
        <v>21</v>
      </c>
      <c r="B125" s="15"/>
      <c r="C125" s="15"/>
      <c r="D125" s="14"/>
      <c r="E125" s="14"/>
      <c r="F125" s="14"/>
      <c r="G125" s="14"/>
      <c r="H125" s="14"/>
      <c r="I125" s="14"/>
      <c r="J125" s="31">
        <f t="shared" ref="J125:M125" si="17">SUM(J110:J124)</f>
        <v>9943.2</v>
      </c>
      <c r="K125" s="31">
        <f t="shared" si="17"/>
        <v>4039.5</v>
      </c>
      <c r="L125" s="31">
        <f t="shared" si="17"/>
        <v>310.8</v>
      </c>
      <c r="M125" s="31">
        <f t="shared" si="17"/>
        <v>14293.5</v>
      </c>
      <c r="N125" s="23"/>
    </row>
    <row r="126" s="1" customFormat="true" ht="28" customHeight="true" spans="1:14">
      <c r="A126" s="12">
        <v>11</v>
      </c>
      <c r="B126" s="13" t="s">
        <v>249</v>
      </c>
      <c r="C126" s="13">
        <v>113</v>
      </c>
      <c r="D126" s="13" t="s">
        <v>250</v>
      </c>
      <c r="E126" s="22" t="s">
        <v>251</v>
      </c>
      <c r="F126" s="23">
        <v>4</v>
      </c>
      <c r="G126" s="13">
        <v>202401</v>
      </c>
      <c r="H126" s="20">
        <v>1</v>
      </c>
      <c r="I126" s="12">
        <v>1</v>
      </c>
      <c r="J126" s="30">
        <v>662.88</v>
      </c>
      <c r="K126" s="30">
        <v>269.3</v>
      </c>
      <c r="L126" s="30">
        <v>20.72</v>
      </c>
      <c r="M126" s="30">
        <f t="shared" ref="M126:M129" si="18">SUM(J126:L126)</f>
        <v>952.9</v>
      </c>
      <c r="N126" s="23"/>
    </row>
    <row r="127" s="1" customFormat="true" ht="28" customHeight="true" spans="1:14">
      <c r="A127" s="12"/>
      <c r="B127" s="13"/>
      <c r="C127" s="13">
        <v>114</v>
      </c>
      <c r="D127" s="12" t="s">
        <v>252</v>
      </c>
      <c r="E127" s="22" t="s">
        <v>253</v>
      </c>
      <c r="F127" s="23"/>
      <c r="G127" s="13">
        <v>202407</v>
      </c>
      <c r="H127" s="20">
        <v>1</v>
      </c>
      <c r="I127" s="12">
        <v>1</v>
      </c>
      <c r="J127" s="30">
        <v>662.88</v>
      </c>
      <c r="K127" s="30">
        <v>269.3</v>
      </c>
      <c r="L127" s="30">
        <v>20.72</v>
      </c>
      <c r="M127" s="30">
        <f t="shared" si="18"/>
        <v>952.9</v>
      </c>
      <c r="N127" s="23"/>
    </row>
    <row r="128" s="1" customFormat="true" ht="28" customHeight="true" spans="1:14">
      <c r="A128" s="12"/>
      <c r="B128" s="13"/>
      <c r="C128" s="13">
        <v>115</v>
      </c>
      <c r="D128" s="12" t="s">
        <v>254</v>
      </c>
      <c r="E128" s="22" t="s">
        <v>255</v>
      </c>
      <c r="F128" s="23"/>
      <c r="G128" s="13">
        <v>202407</v>
      </c>
      <c r="H128" s="20">
        <v>1</v>
      </c>
      <c r="I128" s="12">
        <v>1</v>
      </c>
      <c r="J128" s="30">
        <v>662.88</v>
      </c>
      <c r="K128" s="30">
        <v>269.3</v>
      </c>
      <c r="L128" s="30">
        <v>20.72</v>
      </c>
      <c r="M128" s="30">
        <f t="shared" si="18"/>
        <v>952.9</v>
      </c>
      <c r="N128" s="23"/>
    </row>
    <row r="129" s="1" customFormat="true" ht="28" customHeight="true" spans="1:14">
      <c r="A129" s="12"/>
      <c r="B129" s="13"/>
      <c r="C129" s="13">
        <v>116</v>
      </c>
      <c r="D129" s="12" t="s">
        <v>256</v>
      </c>
      <c r="E129" s="22" t="s">
        <v>257</v>
      </c>
      <c r="F129" s="23"/>
      <c r="G129" s="13">
        <v>202502</v>
      </c>
      <c r="H129" s="20">
        <v>1</v>
      </c>
      <c r="I129" s="12">
        <v>1</v>
      </c>
      <c r="J129" s="30">
        <v>662.88</v>
      </c>
      <c r="K129" s="30">
        <v>269.3</v>
      </c>
      <c r="L129" s="30">
        <v>20.72</v>
      </c>
      <c r="M129" s="30">
        <f t="shared" si="18"/>
        <v>952.9</v>
      </c>
      <c r="N129" s="23"/>
    </row>
    <row r="130" s="1" customFormat="true" ht="28" customHeight="true" spans="1:14">
      <c r="A130" s="14" t="s">
        <v>21</v>
      </c>
      <c r="B130" s="15"/>
      <c r="C130" s="15"/>
      <c r="D130" s="14"/>
      <c r="E130" s="14"/>
      <c r="F130" s="14"/>
      <c r="G130" s="14"/>
      <c r="H130" s="14"/>
      <c r="I130" s="14"/>
      <c r="J130" s="31">
        <f t="shared" ref="J130:M130" si="19">SUM(J126:J129)</f>
        <v>2651.52</v>
      </c>
      <c r="K130" s="31">
        <f t="shared" si="19"/>
        <v>1077.2</v>
      </c>
      <c r="L130" s="31">
        <f t="shared" si="19"/>
        <v>82.88</v>
      </c>
      <c r="M130" s="31">
        <f t="shared" si="19"/>
        <v>3811.6</v>
      </c>
      <c r="N130" s="23"/>
    </row>
    <row r="131" s="1" customFormat="true" ht="28" customHeight="true" spans="1:14">
      <c r="A131" s="12">
        <v>12</v>
      </c>
      <c r="B131" s="13" t="s">
        <v>258</v>
      </c>
      <c r="C131" s="13">
        <v>117</v>
      </c>
      <c r="D131" s="37" t="s">
        <v>259</v>
      </c>
      <c r="E131" s="44" t="s">
        <v>260</v>
      </c>
      <c r="F131" s="45">
        <v>4</v>
      </c>
      <c r="G131" s="46">
        <v>202402</v>
      </c>
      <c r="H131" s="20">
        <v>1</v>
      </c>
      <c r="I131" s="12">
        <v>1</v>
      </c>
      <c r="J131" s="30">
        <v>662.88</v>
      </c>
      <c r="K131" s="30">
        <v>269.3</v>
      </c>
      <c r="L131" s="30">
        <v>20.72</v>
      </c>
      <c r="M131" s="30">
        <f t="shared" ref="M131:M134" si="20">SUM(J131:L131)</f>
        <v>952.9</v>
      </c>
      <c r="N131" s="23"/>
    </row>
    <row r="132" s="1" customFormat="true" ht="28" customHeight="true" spans="1:14">
      <c r="A132" s="12"/>
      <c r="B132" s="13"/>
      <c r="C132" s="13">
        <v>118</v>
      </c>
      <c r="D132" s="37" t="s">
        <v>261</v>
      </c>
      <c r="E132" s="44" t="s">
        <v>262</v>
      </c>
      <c r="F132" s="45"/>
      <c r="G132" s="46">
        <v>202408</v>
      </c>
      <c r="H132" s="20">
        <v>1</v>
      </c>
      <c r="I132" s="12">
        <v>1</v>
      </c>
      <c r="J132" s="30">
        <v>662.88</v>
      </c>
      <c r="K132" s="30">
        <v>269.3</v>
      </c>
      <c r="L132" s="30">
        <v>20.72</v>
      </c>
      <c r="M132" s="30">
        <f t="shared" si="20"/>
        <v>952.9</v>
      </c>
      <c r="N132" s="23"/>
    </row>
    <row r="133" s="1" customFormat="true" ht="28" customHeight="true" spans="1:14">
      <c r="A133" s="12"/>
      <c r="B133" s="13"/>
      <c r="C133" s="13">
        <v>119</v>
      </c>
      <c r="D133" s="37" t="s">
        <v>263</v>
      </c>
      <c r="E133" s="44" t="s">
        <v>264</v>
      </c>
      <c r="F133" s="45"/>
      <c r="G133" s="46">
        <v>202410</v>
      </c>
      <c r="H133" s="20">
        <v>1</v>
      </c>
      <c r="I133" s="12">
        <v>1</v>
      </c>
      <c r="J133" s="30">
        <v>662.88</v>
      </c>
      <c r="K133" s="30">
        <v>269.3</v>
      </c>
      <c r="L133" s="30">
        <v>20.72</v>
      </c>
      <c r="M133" s="30">
        <f t="shared" si="20"/>
        <v>952.9</v>
      </c>
      <c r="N133" s="23"/>
    </row>
    <row r="134" s="1" customFormat="true" ht="28" customHeight="true" spans="1:14">
      <c r="A134" s="12"/>
      <c r="B134" s="13"/>
      <c r="C134" s="13">
        <v>120</v>
      </c>
      <c r="D134" s="37" t="s">
        <v>265</v>
      </c>
      <c r="E134" s="44" t="s">
        <v>266</v>
      </c>
      <c r="F134" s="45"/>
      <c r="G134" s="12">
        <v>202508</v>
      </c>
      <c r="H134" s="20">
        <v>1</v>
      </c>
      <c r="I134" s="12">
        <v>1</v>
      </c>
      <c r="J134" s="30">
        <v>662.88</v>
      </c>
      <c r="K134" s="30">
        <v>269.3</v>
      </c>
      <c r="L134" s="30">
        <v>20.72</v>
      </c>
      <c r="M134" s="30">
        <f t="shared" si="20"/>
        <v>952.9</v>
      </c>
      <c r="N134" s="23"/>
    </row>
    <row r="135" s="1" customFormat="true" ht="28" customHeight="true" spans="1:14">
      <c r="A135" s="14" t="s">
        <v>21</v>
      </c>
      <c r="B135" s="15"/>
      <c r="C135" s="15"/>
      <c r="D135" s="14"/>
      <c r="E135" s="14"/>
      <c r="F135" s="14"/>
      <c r="G135" s="14"/>
      <c r="H135" s="14"/>
      <c r="I135" s="14"/>
      <c r="J135" s="31">
        <f t="shared" ref="J135:M135" si="21">SUM(J131:J134)</f>
        <v>2651.52</v>
      </c>
      <c r="K135" s="31">
        <f t="shared" si="21"/>
        <v>1077.2</v>
      </c>
      <c r="L135" s="31">
        <f t="shared" si="21"/>
        <v>82.88</v>
      </c>
      <c r="M135" s="31">
        <f t="shared" si="21"/>
        <v>3811.6</v>
      </c>
      <c r="N135" s="23"/>
    </row>
    <row r="136" s="1" customFormat="true" ht="28" customHeight="true" spans="1:14">
      <c r="A136" s="12">
        <v>13</v>
      </c>
      <c r="B136" s="13" t="s">
        <v>267</v>
      </c>
      <c r="C136" s="13">
        <v>121</v>
      </c>
      <c r="D136" s="13" t="s">
        <v>268</v>
      </c>
      <c r="E136" s="22" t="s">
        <v>141</v>
      </c>
      <c r="F136" s="23">
        <v>5</v>
      </c>
      <c r="G136" s="13">
        <v>202311</v>
      </c>
      <c r="H136" s="20">
        <v>1</v>
      </c>
      <c r="I136" s="12">
        <v>1</v>
      </c>
      <c r="J136" s="30">
        <v>662.88</v>
      </c>
      <c r="K136" s="30">
        <v>269.3</v>
      </c>
      <c r="L136" s="30">
        <v>20.72</v>
      </c>
      <c r="M136" s="30">
        <f t="shared" ref="M136:M140" si="22">SUM(J136:L136)</f>
        <v>952.9</v>
      </c>
      <c r="N136" s="23"/>
    </row>
    <row r="137" s="1" customFormat="true" ht="28" customHeight="true" spans="1:14">
      <c r="A137" s="12"/>
      <c r="B137" s="13"/>
      <c r="C137" s="13">
        <v>122</v>
      </c>
      <c r="D137" s="13" t="s">
        <v>269</v>
      </c>
      <c r="E137" s="22" t="s">
        <v>270</v>
      </c>
      <c r="F137" s="23"/>
      <c r="G137" s="13">
        <v>202409</v>
      </c>
      <c r="H137" s="20">
        <v>1</v>
      </c>
      <c r="I137" s="12">
        <v>1</v>
      </c>
      <c r="J137" s="30">
        <v>662.88</v>
      </c>
      <c r="K137" s="30">
        <v>269.3</v>
      </c>
      <c r="L137" s="30">
        <v>20.72</v>
      </c>
      <c r="M137" s="30">
        <f t="shared" si="22"/>
        <v>952.9</v>
      </c>
      <c r="N137" s="23"/>
    </row>
    <row r="138" s="1" customFormat="true" ht="28" customHeight="true" spans="1:14">
      <c r="A138" s="12"/>
      <c r="B138" s="13"/>
      <c r="C138" s="13">
        <v>123</v>
      </c>
      <c r="D138" s="13" t="s">
        <v>271</v>
      </c>
      <c r="E138" s="22" t="s">
        <v>272</v>
      </c>
      <c r="F138" s="23"/>
      <c r="G138" s="13">
        <v>202410</v>
      </c>
      <c r="H138" s="20">
        <v>1</v>
      </c>
      <c r="I138" s="12">
        <v>1</v>
      </c>
      <c r="J138" s="30">
        <v>662.88</v>
      </c>
      <c r="K138" s="30">
        <v>269.3</v>
      </c>
      <c r="L138" s="30">
        <v>20.72</v>
      </c>
      <c r="M138" s="30">
        <f t="shared" si="22"/>
        <v>952.9</v>
      </c>
      <c r="N138" s="23"/>
    </row>
    <row r="139" s="1" customFormat="true" ht="28" customHeight="true" spans="1:14">
      <c r="A139" s="12"/>
      <c r="B139" s="13"/>
      <c r="C139" s="13">
        <v>124</v>
      </c>
      <c r="D139" s="13" t="s">
        <v>273</v>
      </c>
      <c r="E139" s="22" t="s">
        <v>274</v>
      </c>
      <c r="F139" s="23"/>
      <c r="G139" s="13">
        <v>202412</v>
      </c>
      <c r="H139" s="20">
        <v>1</v>
      </c>
      <c r="I139" s="12">
        <v>1</v>
      </c>
      <c r="J139" s="30">
        <v>662.88</v>
      </c>
      <c r="K139" s="30">
        <v>269.3</v>
      </c>
      <c r="L139" s="30">
        <v>20.72</v>
      </c>
      <c r="M139" s="30">
        <f t="shared" si="22"/>
        <v>952.9</v>
      </c>
      <c r="N139" s="23"/>
    </row>
    <row r="140" s="1" customFormat="true" ht="28" customHeight="true" spans="1:14">
      <c r="A140" s="12"/>
      <c r="B140" s="13"/>
      <c r="C140" s="13">
        <v>125</v>
      </c>
      <c r="D140" s="13" t="s">
        <v>275</v>
      </c>
      <c r="E140" s="22" t="s">
        <v>276</v>
      </c>
      <c r="F140" s="23"/>
      <c r="G140" s="13">
        <v>202508</v>
      </c>
      <c r="H140" s="20">
        <v>1</v>
      </c>
      <c r="I140" s="12">
        <v>1</v>
      </c>
      <c r="J140" s="30">
        <v>662.88</v>
      </c>
      <c r="K140" s="30">
        <v>269.3</v>
      </c>
      <c r="L140" s="30">
        <v>20.72</v>
      </c>
      <c r="M140" s="30">
        <f t="shared" si="22"/>
        <v>952.9</v>
      </c>
      <c r="N140" s="23"/>
    </row>
    <row r="141" s="1" customFormat="true" ht="28" customHeight="true" spans="1:14">
      <c r="A141" s="14" t="s">
        <v>21</v>
      </c>
      <c r="B141" s="15"/>
      <c r="C141" s="15"/>
      <c r="D141" s="14"/>
      <c r="E141" s="14"/>
      <c r="F141" s="14"/>
      <c r="G141" s="14"/>
      <c r="H141" s="14"/>
      <c r="I141" s="14"/>
      <c r="J141" s="31">
        <f t="shared" ref="J141:M141" si="23">SUM(J136:J140)</f>
        <v>3314.4</v>
      </c>
      <c r="K141" s="31">
        <f t="shared" si="23"/>
        <v>1346.5</v>
      </c>
      <c r="L141" s="31">
        <f t="shared" si="23"/>
        <v>103.6</v>
      </c>
      <c r="M141" s="31">
        <f t="shared" si="23"/>
        <v>4764.5</v>
      </c>
      <c r="N141" s="23"/>
    </row>
    <row r="142" s="1" customFormat="true" ht="28" customHeight="true" spans="1:14">
      <c r="A142" s="12">
        <v>14</v>
      </c>
      <c r="B142" s="13" t="s">
        <v>277</v>
      </c>
      <c r="C142" s="13">
        <v>126</v>
      </c>
      <c r="D142" s="12" t="s">
        <v>278</v>
      </c>
      <c r="E142" s="12" t="s">
        <v>279</v>
      </c>
      <c r="F142" s="23">
        <v>2</v>
      </c>
      <c r="G142" s="12">
        <v>202505</v>
      </c>
      <c r="H142" s="20">
        <v>1</v>
      </c>
      <c r="I142" s="12">
        <v>1</v>
      </c>
      <c r="J142" s="30">
        <v>662.88</v>
      </c>
      <c r="K142" s="30">
        <v>269.3</v>
      </c>
      <c r="L142" s="30">
        <v>20.72</v>
      </c>
      <c r="M142" s="30">
        <f t="shared" ref="M142:M149" si="24">SUM(J142:L142)</f>
        <v>952.9</v>
      </c>
      <c r="N142" s="23"/>
    </row>
    <row r="143" s="1" customFormat="true" ht="28" customHeight="true" spans="1:14">
      <c r="A143" s="12"/>
      <c r="B143" s="13"/>
      <c r="C143" s="13">
        <v>127</v>
      </c>
      <c r="D143" s="12" t="s">
        <v>280</v>
      </c>
      <c r="E143" s="24" t="s">
        <v>281</v>
      </c>
      <c r="F143" s="23"/>
      <c r="G143" s="12">
        <v>202508</v>
      </c>
      <c r="H143" s="20">
        <v>1</v>
      </c>
      <c r="I143" s="12">
        <v>1</v>
      </c>
      <c r="J143" s="30">
        <v>662.88</v>
      </c>
      <c r="K143" s="30">
        <v>269.3</v>
      </c>
      <c r="L143" s="30">
        <v>20.72</v>
      </c>
      <c r="M143" s="30">
        <f t="shared" si="24"/>
        <v>952.9</v>
      </c>
      <c r="N143" s="23"/>
    </row>
    <row r="144" s="1" customFormat="true" ht="28" customHeight="true" spans="1:14">
      <c r="A144" s="14" t="s">
        <v>21</v>
      </c>
      <c r="B144" s="15"/>
      <c r="C144" s="15"/>
      <c r="D144" s="14"/>
      <c r="E144" s="14"/>
      <c r="F144" s="14"/>
      <c r="G144" s="14"/>
      <c r="H144" s="14"/>
      <c r="I144" s="14"/>
      <c r="J144" s="31">
        <f t="shared" ref="J144:M144" si="25">SUM(J142:J143)</f>
        <v>1325.76</v>
      </c>
      <c r="K144" s="31">
        <f t="shared" si="25"/>
        <v>538.6</v>
      </c>
      <c r="L144" s="31">
        <f t="shared" si="25"/>
        <v>41.44</v>
      </c>
      <c r="M144" s="31">
        <f t="shared" si="25"/>
        <v>1905.8</v>
      </c>
      <c r="N144" s="23"/>
    </row>
    <row r="145" s="1" customFormat="true" ht="28" customHeight="true" spans="1:14">
      <c r="A145" s="12">
        <v>15</v>
      </c>
      <c r="B145" s="13" t="s">
        <v>282</v>
      </c>
      <c r="C145" s="13">
        <v>128</v>
      </c>
      <c r="D145" s="13" t="s">
        <v>283</v>
      </c>
      <c r="E145" s="22" t="s">
        <v>284</v>
      </c>
      <c r="F145" s="23">
        <v>5</v>
      </c>
      <c r="G145" s="12">
        <v>202111</v>
      </c>
      <c r="H145" s="20">
        <v>1</v>
      </c>
      <c r="I145" s="12">
        <v>1</v>
      </c>
      <c r="J145" s="30">
        <v>662.88</v>
      </c>
      <c r="K145" s="30">
        <v>269.3</v>
      </c>
      <c r="L145" s="30">
        <v>20.72</v>
      </c>
      <c r="M145" s="30">
        <f t="shared" si="24"/>
        <v>952.9</v>
      </c>
      <c r="N145" s="23"/>
    </row>
    <row r="146" s="1" customFormat="true" ht="28" customHeight="true" spans="1:14">
      <c r="A146" s="12"/>
      <c r="B146" s="13"/>
      <c r="C146" s="13">
        <v>129</v>
      </c>
      <c r="D146" s="12" t="s">
        <v>285</v>
      </c>
      <c r="E146" s="26" t="s">
        <v>286</v>
      </c>
      <c r="F146" s="23"/>
      <c r="G146" s="12">
        <v>202311</v>
      </c>
      <c r="H146" s="20">
        <v>1</v>
      </c>
      <c r="I146" s="12">
        <v>1</v>
      </c>
      <c r="J146" s="30">
        <v>662.88</v>
      </c>
      <c r="K146" s="30">
        <v>269.3</v>
      </c>
      <c r="L146" s="30">
        <v>20.72</v>
      </c>
      <c r="M146" s="30">
        <f t="shared" si="24"/>
        <v>952.9</v>
      </c>
      <c r="N146" s="23"/>
    </row>
    <row r="147" s="1" customFormat="true" ht="28" customHeight="true" spans="1:14">
      <c r="A147" s="12"/>
      <c r="B147" s="13"/>
      <c r="C147" s="13">
        <v>130</v>
      </c>
      <c r="D147" s="12" t="s">
        <v>287</v>
      </c>
      <c r="E147" s="26" t="s">
        <v>288</v>
      </c>
      <c r="F147" s="23"/>
      <c r="G147" s="12">
        <v>202312</v>
      </c>
      <c r="H147" s="20">
        <v>1</v>
      </c>
      <c r="I147" s="12">
        <v>1</v>
      </c>
      <c r="J147" s="30">
        <v>662.88</v>
      </c>
      <c r="K147" s="30">
        <v>269.3</v>
      </c>
      <c r="L147" s="30">
        <v>20.72</v>
      </c>
      <c r="M147" s="30">
        <f t="shared" si="24"/>
        <v>952.9</v>
      </c>
      <c r="N147" s="23"/>
    </row>
    <row r="148" s="1" customFormat="true" ht="28" customHeight="true" spans="1:14">
      <c r="A148" s="12"/>
      <c r="B148" s="13"/>
      <c r="C148" s="13">
        <v>131</v>
      </c>
      <c r="D148" s="12" t="s">
        <v>289</v>
      </c>
      <c r="E148" s="26" t="s">
        <v>290</v>
      </c>
      <c r="F148" s="23"/>
      <c r="G148" s="12">
        <v>202407</v>
      </c>
      <c r="H148" s="20">
        <v>1</v>
      </c>
      <c r="I148" s="12">
        <v>1</v>
      </c>
      <c r="J148" s="30">
        <v>662.88</v>
      </c>
      <c r="K148" s="30">
        <v>269.3</v>
      </c>
      <c r="L148" s="30">
        <v>20.72</v>
      </c>
      <c r="M148" s="30">
        <f t="shared" si="24"/>
        <v>952.9</v>
      </c>
      <c r="N148" s="23"/>
    </row>
    <row r="149" s="1" customFormat="true" ht="28" customHeight="true" spans="1:14">
      <c r="A149" s="12"/>
      <c r="B149" s="13"/>
      <c r="C149" s="13">
        <v>132</v>
      </c>
      <c r="D149" s="12" t="s">
        <v>291</v>
      </c>
      <c r="E149" s="26" t="s">
        <v>292</v>
      </c>
      <c r="F149" s="23"/>
      <c r="G149" s="12">
        <v>202502</v>
      </c>
      <c r="H149" s="20">
        <v>1</v>
      </c>
      <c r="I149" s="12">
        <v>1</v>
      </c>
      <c r="J149" s="30">
        <v>662.88</v>
      </c>
      <c r="K149" s="30">
        <v>269.3</v>
      </c>
      <c r="L149" s="30">
        <v>20.72</v>
      </c>
      <c r="M149" s="30">
        <f t="shared" si="24"/>
        <v>952.9</v>
      </c>
      <c r="N149" s="23"/>
    </row>
    <row r="150" s="1" customFormat="true" ht="28" customHeight="true" spans="1:14">
      <c r="A150" s="14" t="s">
        <v>21</v>
      </c>
      <c r="B150" s="15"/>
      <c r="C150" s="15"/>
      <c r="D150" s="14"/>
      <c r="E150" s="14"/>
      <c r="F150" s="14"/>
      <c r="G150" s="14"/>
      <c r="H150" s="14"/>
      <c r="I150" s="14"/>
      <c r="J150" s="31">
        <f t="shared" ref="J150:M150" si="26">SUM(J145:J149)</f>
        <v>3314.4</v>
      </c>
      <c r="K150" s="31">
        <f t="shared" si="26"/>
        <v>1346.5</v>
      </c>
      <c r="L150" s="31">
        <f t="shared" si="26"/>
        <v>103.6</v>
      </c>
      <c r="M150" s="31">
        <f t="shared" si="26"/>
        <v>4764.5</v>
      </c>
      <c r="N150" s="23"/>
    </row>
    <row r="151" s="1" customFormat="true" ht="28" customHeight="true" spans="1:14">
      <c r="A151" s="12">
        <v>16</v>
      </c>
      <c r="B151" s="13" t="s">
        <v>293</v>
      </c>
      <c r="C151" s="13">
        <v>133</v>
      </c>
      <c r="D151" s="38" t="s">
        <v>294</v>
      </c>
      <c r="E151" s="47" t="s">
        <v>295</v>
      </c>
      <c r="F151" s="23">
        <v>6</v>
      </c>
      <c r="G151" s="12">
        <v>202305</v>
      </c>
      <c r="H151" s="20">
        <v>1</v>
      </c>
      <c r="I151" s="12">
        <v>1</v>
      </c>
      <c r="J151" s="30">
        <v>662.88</v>
      </c>
      <c r="K151" s="30">
        <v>269.3</v>
      </c>
      <c r="L151" s="30">
        <v>20.72</v>
      </c>
      <c r="M151" s="30">
        <f t="shared" ref="M151:M156" si="27">SUM(J151:L151)</f>
        <v>952.9</v>
      </c>
      <c r="N151" s="23"/>
    </row>
    <row r="152" s="1" customFormat="true" ht="28" customHeight="true" spans="1:14">
      <c r="A152" s="12"/>
      <c r="B152" s="13"/>
      <c r="C152" s="13">
        <v>134</v>
      </c>
      <c r="D152" s="38" t="s">
        <v>296</v>
      </c>
      <c r="E152" s="47" t="s">
        <v>297</v>
      </c>
      <c r="F152" s="23"/>
      <c r="G152" s="12">
        <v>202306</v>
      </c>
      <c r="H152" s="20">
        <v>1</v>
      </c>
      <c r="I152" s="12">
        <v>1</v>
      </c>
      <c r="J152" s="30">
        <v>662.88</v>
      </c>
      <c r="K152" s="30">
        <v>269.3</v>
      </c>
      <c r="L152" s="30">
        <v>20.72</v>
      </c>
      <c r="M152" s="30">
        <f t="shared" si="27"/>
        <v>952.9</v>
      </c>
      <c r="N152" s="23"/>
    </row>
    <row r="153" s="1" customFormat="true" ht="28" customHeight="true" spans="1:14">
      <c r="A153" s="12"/>
      <c r="B153" s="13"/>
      <c r="C153" s="13">
        <v>135</v>
      </c>
      <c r="D153" s="12" t="s">
        <v>298</v>
      </c>
      <c r="E153" s="22" t="s">
        <v>299</v>
      </c>
      <c r="F153" s="23"/>
      <c r="G153" s="12">
        <v>202404</v>
      </c>
      <c r="H153" s="20">
        <v>1</v>
      </c>
      <c r="I153" s="12">
        <v>1</v>
      </c>
      <c r="J153" s="30">
        <v>662.88</v>
      </c>
      <c r="K153" s="30">
        <v>269.3</v>
      </c>
      <c r="L153" s="30">
        <v>20.72</v>
      </c>
      <c r="M153" s="30">
        <f t="shared" si="27"/>
        <v>952.9</v>
      </c>
      <c r="N153" s="23"/>
    </row>
    <row r="154" s="1" customFormat="true" ht="28" customHeight="true" spans="1:14">
      <c r="A154" s="12"/>
      <c r="B154" s="13"/>
      <c r="C154" s="13">
        <v>136</v>
      </c>
      <c r="D154" s="12" t="s">
        <v>300</v>
      </c>
      <c r="E154" s="22" t="s">
        <v>301</v>
      </c>
      <c r="F154" s="23"/>
      <c r="G154" s="12">
        <v>202409</v>
      </c>
      <c r="H154" s="20">
        <v>1</v>
      </c>
      <c r="I154" s="12">
        <v>1</v>
      </c>
      <c r="J154" s="30">
        <v>662.88</v>
      </c>
      <c r="K154" s="30">
        <v>269.3</v>
      </c>
      <c r="L154" s="30">
        <v>20.72</v>
      </c>
      <c r="M154" s="30">
        <f t="shared" si="27"/>
        <v>952.9</v>
      </c>
      <c r="N154" s="23"/>
    </row>
    <row r="155" s="1" customFormat="true" ht="28" customHeight="true" spans="1:14">
      <c r="A155" s="12"/>
      <c r="B155" s="13"/>
      <c r="C155" s="13">
        <v>137</v>
      </c>
      <c r="D155" s="12" t="s">
        <v>302</v>
      </c>
      <c r="E155" s="22" t="s">
        <v>303</v>
      </c>
      <c r="F155" s="23"/>
      <c r="G155" s="12">
        <v>202504</v>
      </c>
      <c r="H155" s="20">
        <v>1</v>
      </c>
      <c r="I155" s="12">
        <v>1</v>
      </c>
      <c r="J155" s="30">
        <v>662.88</v>
      </c>
      <c r="K155" s="30">
        <v>269.3</v>
      </c>
      <c r="L155" s="30">
        <v>20.72</v>
      </c>
      <c r="M155" s="30">
        <f t="shared" si="27"/>
        <v>952.9</v>
      </c>
      <c r="N155" s="23"/>
    </row>
    <row r="156" s="1" customFormat="true" ht="28" customHeight="true" spans="1:14">
      <c r="A156" s="12"/>
      <c r="B156" s="13"/>
      <c r="C156" s="13">
        <v>138</v>
      </c>
      <c r="D156" s="33" t="s">
        <v>304</v>
      </c>
      <c r="E156" s="27" t="s">
        <v>305</v>
      </c>
      <c r="F156" s="23"/>
      <c r="G156" s="28">
        <v>202512</v>
      </c>
      <c r="H156" s="20">
        <v>1</v>
      </c>
      <c r="I156" s="12">
        <v>1</v>
      </c>
      <c r="J156" s="30">
        <v>662.88</v>
      </c>
      <c r="K156" s="30">
        <v>269.3</v>
      </c>
      <c r="L156" s="30">
        <v>20.72</v>
      </c>
      <c r="M156" s="30">
        <f t="shared" si="27"/>
        <v>952.9</v>
      </c>
      <c r="N156" s="28" t="s">
        <v>103</v>
      </c>
    </row>
    <row r="157" s="1" customFormat="true" ht="28" customHeight="true" spans="1:14">
      <c r="A157" s="14" t="s">
        <v>21</v>
      </c>
      <c r="B157" s="15"/>
      <c r="C157" s="15"/>
      <c r="D157" s="14"/>
      <c r="E157" s="14"/>
      <c r="F157" s="14"/>
      <c r="G157" s="14"/>
      <c r="H157" s="14"/>
      <c r="I157" s="14"/>
      <c r="J157" s="31">
        <f t="shared" ref="J157:M157" si="28">SUM(J151:J156)</f>
        <v>3977.28</v>
      </c>
      <c r="K157" s="31">
        <f t="shared" si="28"/>
        <v>1615.8</v>
      </c>
      <c r="L157" s="31">
        <f t="shared" si="28"/>
        <v>124.32</v>
      </c>
      <c r="M157" s="31">
        <f t="shared" si="28"/>
        <v>5717.4</v>
      </c>
      <c r="N157" s="23"/>
    </row>
    <row r="158" s="1" customFormat="true" ht="28" customHeight="true" spans="1:14">
      <c r="A158" s="12">
        <v>17</v>
      </c>
      <c r="B158" s="13" t="s">
        <v>306</v>
      </c>
      <c r="C158" s="13">
        <v>139</v>
      </c>
      <c r="D158" s="17" t="s">
        <v>307</v>
      </c>
      <c r="E158" s="26" t="s">
        <v>308</v>
      </c>
      <c r="F158" s="23">
        <v>6</v>
      </c>
      <c r="G158" s="22" t="s">
        <v>309</v>
      </c>
      <c r="H158" s="20">
        <v>1</v>
      </c>
      <c r="I158" s="12">
        <v>1</v>
      </c>
      <c r="J158" s="30">
        <v>662.88</v>
      </c>
      <c r="K158" s="30">
        <v>269.3</v>
      </c>
      <c r="L158" s="30">
        <v>20.72</v>
      </c>
      <c r="M158" s="30">
        <f t="shared" ref="M158:M163" si="29">SUM(J158:L158)</f>
        <v>952.9</v>
      </c>
      <c r="N158" s="23"/>
    </row>
    <row r="159" s="1" customFormat="true" ht="28" customHeight="true" spans="1:14">
      <c r="A159" s="12"/>
      <c r="B159" s="13"/>
      <c r="C159" s="13">
        <v>140</v>
      </c>
      <c r="D159" s="17" t="s">
        <v>310</v>
      </c>
      <c r="E159" s="26" t="s">
        <v>311</v>
      </c>
      <c r="F159" s="23"/>
      <c r="G159" s="22" t="s">
        <v>312</v>
      </c>
      <c r="H159" s="20">
        <v>1</v>
      </c>
      <c r="I159" s="12">
        <v>1</v>
      </c>
      <c r="J159" s="30">
        <v>662.88</v>
      </c>
      <c r="K159" s="30">
        <v>269.3</v>
      </c>
      <c r="L159" s="30">
        <v>20.72</v>
      </c>
      <c r="M159" s="30">
        <f t="shared" si="29"/>
        <v>952.9</v>
      </c>
      <c r="N159" s="23"/>
    </row>
    <row r="160" s="1" customFormat="true" ht="28" customHeight="true" spans="1:14">
      <c r="A160" s="12"/>
      <c r="B160" s="13"/>
      <c r="C160" s="13">
        <v>141</v>
      </c>
      <c r="D160" s="17" t="s">
        <v>313</v>
      </c>
      <c r="E160" s="26" t="s">
        <v>314</v>
      </c>
      <c r="F160" s="23"/>
      <c r="G160" s="22" t="s">
        <v>315</v>
      </c>
      <c r="H160" s="20">
        <v>1</v>
      </c>
      <c r="I160" s="12">
        <v>1</v>
      </c>
      <c r="J160" s="30">
        <v>662.88</v>
      </c>
      <c r="K160" s="30">
        <v>269.3</v>
      </c>
      <c r="L160" s="30">
        <v>20.72</v>
      </c>
      <c r="M160" s="30">
        <f t="shared" si="29"/>
        <v>952.9</v>
      </c>
      <c r="N160" s="23"/>
    </row>
    <row r="161" s="1" customFormat="true" ht="28" customHeight="true" spans="1:14">
      <c r="A161" s="12"/>
      <c r="B161" s="13"/>
      <c r="C161" s="13">
        <v>142</v>
      </c>
      <c r="D161" s="17" t="s">
        <v>316</v>
      </c>
      <c r="E161" s="26" t="s">
        <v>292</v>
      </c>
      <c r="F161" s="23"/>
      <c r="G161" s="22" t="s">
        <v>317</v>
      </c>
      <c r="H161" s="20">
        <v>1</v>
      </c>
      <c r="I161" s="12">
        <v>1</v>
      </c>
      <c r="J161" s="30">
        <v>662.88</v>
      </c>
      <c r="K161" s="30">
        <v>269.3</v>
      </c>
      <c r="L161" s="30">
        <v>20.72</v>
      </c>
      <c r="M161" s="30">
        <f t="shared" si="29"/>
        <v>952.9</v>
      </c>
      <c r="N161" s="23"/>
    </row>
    <row r="162" s="1" customFormat="true" ht="28" customHeight="true" spans="1:14">
      <c r="A162" s="12"/>
      <c r="B162" s="13"/>
      <c r="C162" s="13">
        <v>143</v>
      </c>
      <c r="D162" s="17" t="s">
        <v>318</v>
      </c>
      <c r="E162" s="26" t="s">
        <v>319</v>
      </c>
      <c r="F162" s="23"/>
      <c r="G162" s="22" t="s">
        <v>320</v>
      </c>
      <c r="H162" s="20">
        <v>1</v>
      </c>
      <c r="I162" s="12">
        <v>1</v>
      </c>
      <c r="J162" s="30">
        <v>662.88</v>
      </c>
      <c r="K162" s="30">
        <v>269.3</v>
      </c>
      <c r="L162" s="30">
        <v>20.72</v>
      </c>
      <c r="M162" s="30">
        <f t="shared" si="29"/>
        <v>952.9</v>
      </c>
      <c r="N162" s="23"/>
    </row>
    <row r="163" s="1" customFormat="true" ht="28" customHeight="true" spans="1:14">
      <c r="A163" s="12"/>
      <c r="B163" s="13"/>
      <c r="C163" s="13">
        <v>144</v>
      </c>
      <c r="D163" s="17" t="s">
        <v>321</v>
      </c>
      <c r="E163" s="26" t="s">
        <v>322</v>
      </c>
      <c r="F163" s="23"/>
      <c r="G163" s="22" t="s">
        <v>323</v>
      </c>
      <c r="H163" s="20">
        <v>1</v>
      </c>
      <c r="I163" s="12">
        <v>1</v>
      </c>
      <c r="J163" s="30">
        <v>662.88</v>
      </c>
      <c r="K163" s="30">
        <v>269.3</v>
      </c>
      <c r="L163" s="30">
        <v>20.72</v>
      </c>
      <c r="M163" s="30">
        <f t="shared" si="29"/>
        <v>952.9</v>
      </c>
      <c r="N163" s="23"/>
    </row>
    <row r="164" s="1" customFormat="true" ht="28" customHeight="true" spans="1:14">
      <c r="A164" s="14" t="s">
        <v>21</v>
      </c>
      <c r="B164" s="15"/>
      <c r="C164" s="15"/>
      <c r="D164" s="14"/>
      <c r="E164" s="14"/>
      <c r="F164" s="14"/>
      <c r="G164" s="14"/>
      <c r="H164" s="14"/>
      <c r="I164" s="14"/>
      <c r="J164" s="31">
        <f t="shared" ref="J164:M164" si="30">SUM(J158:J163)</f>
        <v>3977.28</v>
      </c>
      <c r="K164" s="31">
        <f t="shared" si="30"/>
        <v>1615.8</v>
      </c>
      <c r="L164" s="31">
        <f t="shared" si="30"/>
        <v>124.32</v>
      </c>
      <c r="M164" s="31">
        <f t="shared" si="30"/>
        <v>5717.4</v>
      </c>
      <c r="N164" s="36"/>
    </row>
    <row r="165" s="1" customFormat="true" ht="28" customHeight="true" spans="1:14">
      <c r="A165" s="12">
        <v>18</v>
      </c>
      <c r="B165" s="39" t="s">
        <v>324</v>
      </c>
      <c r="C165" s="39">
        <v>145</v>
      </c>
      <c r="D165" s="13" t="s">
        <v>325</v>
      </c>
      <c r="E165" s="22" t="s">
        <v>326</v>
      </c>
      <c r="F165" s="23">
        <v>3</v>
      </c>
      <c r="G165" s="12">
        <v>202206</v>
      </c>
      <c r="H165" s="20">
        <v>1</v>
      </c>
      <c r="I165" s="12">
        <v>1</v>
      </c>
      <c r="J165" s="30">
        <v>662.88</v>
      </c>
      <c r="K165" s="30">
        <v>269.3</v>
      </c>
      <c r="L165" s="30">
        <v>20.72</v>
      </c>
      <c r="M165" s="30">
        <f t="shared" ref="M165:M167" si="31">SUM(J165:L165)</f>
        <v>952.9</v>
      </c>
      <c r="N165" s="23"/>
    </row>
    <row r="166" s="1" customFormat="true" ht="28" customHeight="true" spans="1:14">
      <c r="A166" s="12"/>
      <c r="B166" s="39"/>
      <c r="C166" s="39">
        <v>146</v>
      </c>
      <c r="D166" s="12" t="s">
        <v>327</v>
      </c>
      <c r="E166" s="12" t="s">
        <v>328</v>
      </c>
      <c r="F166" s="23"/>
      <c r="G166" s="12">
        <v>202302</v>
      </c>
      <c r="H166" s="20">
        <v>1</v>
      </c>
      <c r="I166" s="12">
        <v>1</v>
      </c>
      <c r="J166" s="30">
        <v>662.88</v>
      </c>
      <c r="K166" s="30">
        <v>269.3</v>
      </c>
      <c r="L166" s="30">
        <v>20.72</v>
      </c>
      <c r="M166" s="30">
        <f t="shared" si="31"/>
        <v>952.9</v>
      </c>
      <c r="N166" s="23"/>
    </row>
    <row r="167" s="1" customFormat="true" ht="28" customHeight="true" spans="1:14">
      <c r="A167" s="12"/>
      <c r="B167" s="39"/>
      <c r="C167" s="39">
        <v>147</v>
      </c>
      <c r="D167" s="12" t="s">
        <v>329</v>
      </c>
      <c r="E167" s="12" t="s">
        <v>330</v>
      </c>
      <c r="F167" s="23"/>
      <c r="G167" s="12">
        <v>202507</v>
      </c>
      <c r="H167" s="20">
        <v>1</v>
      </c>
      <c r="I167" s="12">
        <v>1</v>
      </c>
      <c r="J167" s="30">
        <v>662.88</v>
      </c>
      <c r="K167" s="30">
        <v>269.3</v>
      </c>
      <c r="L167" s="30">
        <v>20.72</v>
      </c>
      <c r="M167" s="30">
        <f t="shared" si="31"/>
        <v>952.9</v>
      </c>
      <c r="N167" s="23"/>
    </row>
    <row r="168" s="1" customFormat="true" ht="28" customHeight="true" spans="1:14">
      <c r="A168" s="14" t="s">
        <v>21</v>
      </c>
      <c r="B168" s="15"/>
      <c r="C168" s="15"/>
      <c r="D168" s="14"/>
      <c r="E168" s="14"/>
      <c r="F168" s="14"/>
      <c r="G168" s="14"/>
      <c r="H168" s="14"/>
      <c r="I168" s="14"/>
      <c r="J168" s="31">
        <f t="shared" ref="J168:M168" si="32">SUM(J165:J167)</f>
        <v>1988.64</v>
      </c>
      <c r="K168" s="31">
        <f t="shared" si="32"/>
        <v>807.9</v>
      </c>
      <c r="L168" s="31">
        <f t="shared" si="32"/>
        <v>62.16</v>
      </c>
      <c r="M168" s="31">
        <f t="shared" si="32"/>
        <v>2858.7</v>
      </c>
      <c r="N168" s="36"/>
    </row>
    <row r="169" s="1" customFormat="true" ht="28" customHeight="true" spans="1:14">
      <c r="A169" s="12">
        <v>19</v>
      </c>
      <c r="B169" s="40" t="s">
        <v>331</v>
      </c>
      <c r="C169" s="40">
        <v>148</v>
      </c>
      <c r="D169" s="17" t="s">
        <v>332</v>
      </c>
      <c r="E169" s="26" t="s">
        <v>333</v>
      </c>
      <c r="F169" s="48">
        <v>4</v>
      </c>
      <c r="G169" s="12">
        <v>202305</v>
      </c>
      <c r="H169" s="20">
        <v>1</v>
      </c>
      <c r="I169" s="12">
        <v>1</v>
      </c>
      <c r="J169" s="30">
        <v>662.88</v>
      </c>
      <c r="K169" s="30">
        <v>269.3</v>
      </c>
      <c r="L169" s="30">
        <v>20.72</v>
      </c>
      <c r="M169" s="30">
        <f t="shared" ref="M169:M172" si="33">SUM(J169:L169)</f>
        <v>952.9</v>
      </c>
      <c r="N169" s="23"/>
    </row>
    <row r="170" s="1" customFormat="true" ht="28" customHeight="true" spans="1:14">
      <c r="A170" s="12"/>
      <c r="B170" s="40"/>
      <c r="C170" s="40">
        <v>149</v>
      </c>
      <c r="D170" s="17" t="s">
        <v>334</v>
      </c>
      <c r="E170" s="26" t="s">
        <v>335</v>
      </c>
      <c r="F170" s="48"/>
      <c r="G170" s="12">
        <v>202308</v>
      </c>
      <c r="H170" s="20">
        <v>1</v>
      </c>
      <c r="I170" s="12">
        <v>1</v>
      </c>
      <c r="J170" s="30">
        <v>662.88</v>
      </c>
      <c r="K170" s="30">
        <v>269.3</v>
      </c>
      <c r="L170" s="30">
        <v>20.72</v>
      </c>
      <c r="M170" s="30">
        <f t="shared" si="33"/>
        <v>952.9</v>
      </c>
      <c r="N170" s="23"/>
    </row>
    <row r="171" s="1" customFormat="true" ht="28" customHeight="true" spans="1:14">
      <c r="A171" s="12"/>
      <c r="B171" s="40"/>
      <c r="C171" s="40">
        <v>150</v>
      </c>
      <c r="D171" s="13" t="s">
        <v>336</v>
      </c>
      <c r="E171" s="26" t="s">
        <v>337</v>
      </c>
      <c r="F171" s="48"/>
      <c r="G171" s="12">
        <v>202311</v>
      </c>
      <c r="H171" s="20">
        <v>1</v>
      </c>
      <c r="I171" s="12">
        <v>1</v>
      </c>
      <c r="J171" s="30">
        <v>662.88</v>
      </c>
      <c r="K171" s="30">
        <v>269.3</v>
      </c>
      <c r="L171" s="30">
        <v>20.72</v>
      </c>
      <c r="M171" s="30">
        <f t="shared" si="33"/>
        <v>952.9</v>
      </c>
      <c r="N171" s="23"/>
    </row>
    <row r="172" s="1" customFormat="true" ht="28" customHeight="true" spans="1:14">
      <c r="A172" s="12"/>
      <c r="B172" s="40"/>
      <c r="C172" s="40">
        <v>151</v>
      </c>
      <c r="D172" s="12" t="s">
        <v>338</v>
      </c>
      <c r="E172" s="19" t="s">
        <v>339</v>
      </c>
      <c r="F172" s="48"/>
      <c r="G172" s="12">
        <v>202510</v>
      </c>
      <c r="H172" s="20">
        <v>1</v>
      </c>
      <c r="I172" s="12">
        <v>1</v>
      </c>
      <c r="J172" s="30">
        <v>662.88</v>
      </c>
      <c r="K172" s="30">
        <v>269.3</v>
      </c>
      <c r="L172" s="30">
        <v>20.72</v>
      </c>
      <c r="M172" s="30">
        <f t="shared" si="33"/>
        <v>952.9</v>
      </c>
      <c r="N172" s="23"/>
    </row>
    <row r="173" s="1" customFormat="true" ht="28" customHeight="true" spans="1:14">
      <c r="A173" s="14" t="s">
        <v>21</v>
      </c>
      <c r="B173" s="15"/>
      <c r="C173" s="15"/>
      <c r="D173" s="14"/>
      <c r="E173" s="14"/>
      <c r="F173" s="14"/>
      <c r="G173" s="14"/>
      <c r="H173" s="14"/>
      <c r="I173" s="14"/>
      <c r="J173" s="31">
        <f t="shared" ref="J173:M173" si="34">SUM(J169:J172)</f>
        <v>2651.52</v>
      </c>
      <c r="K173" s="31">
        <f t="shared" si="34"/>
        <v>1077.2</v>
      </c>
      <c r="L173" s="31">
        <f t="shared" si="34"/>
        <v>82.88</v>
      </c>
      <c r="M173" s="31">
        <f t="shared" si="34"/>
        <v>3811.6</v>
      </c>
      <c r="N173" s="36"/>
    </row>
    <row r="174" s="1" customFormat="true" ht="39" customHeight="true" spans="1:14">
      <c r="A174" s="12">
        <v>20</v>
      </c>
      <c r="B174" s="40" t="s">
        <v>340</v>
      </c>
      <c r="C174" s="40">
        <v>152</v>
      </c>
      <c r="D174" s="17" t="s">
        <v>341</v>
      </c>
      <c r="E174" s="26" t="s">
        <v>342</v>
      </c>
      <c r="F174" s="48">
        <v>1</v>
      </c>
      <c r="G174" s="12">
        <v>202312</v>
      </c>
      <c r="H174" s="20">
        <v>1</v>
      </c>
      <c r="I174" s="12">
        <v>1</v>
      </c>
      <c r="J174" s="30">
        <v>662.88</v>
      </c>
      <c r="K174" s="30">
        <v>269.3</v>
      </c>
      <c r="L174" s="30">
        <v>20.72</v>
      </c>
      <c r="M174" s="30">
        <f t="shared" ref="M174:M180" si="35">SUM(J174:L174)</f>
        <v>952.9</v>
      </c>
      <c r="N174" s="23"/>
    </row>
    <row r="175" s="1" customFormat="true" ht="28" customHeight="true" spans="1:14">
      <c r="A175" s="14" t="s">
        <v>21</v>
      </c>
      <c r="B175" s="15"/>
      <c r="C175" s="15"/>
      <c r="D175" s="14"/>
      <c r="E175" s="14"/>
      <c r="F175" s="14"/>
      <c r="G175" s="14"/>
      <c r="H175" s="14"/>
      <c r="I175" s="14"/>
      <c r="J175" s="31">
        <v>662.88</v>
      </c>
      <c r="K175" s="31">
        <v>269.3</v>
      </c>
      <c r="L175" s="31">
        <v>20.72</v>
      </c>
      <c r="M175" s="31">
        <f t="shared" si="35"/>
        <v>952.9</v>
      </c>
      <c r="N175" s="23"/>
    </row>
    <row r="176" s="1" customFormat="true" ht="28" customHeight="true" spans="1:14">
      <c r="A176" s="12">
        <v>21</v>
      </c>
      <c r="B176" s="41" t="s">
        <v>343</v>
      </c>
      <c r="C176" s="41">
        <v>153</v>
      </c>
      <c r="D176" s="13" t="s">
        <v>344</v>
      </c>
      <c r="E176" s="22" t="s">
        <v>345</v>
      </c>
      <c r="F176" s="49">
        <v>5</v>
      </c>
      <c r="G176" s="12">
        <v>202307</v>
      </c>
      <c r="H176" s="20">
        <v>1</v>
      </c>
      <c r="I176" s="12">
        <v>1</v>
      </c>
      <c r="J176" s="30">
        <v>662.88</v>
      </c>
      <c r="K176" s="30">
        <v>269.3</v>
      </c>
      <c r="L176" s="30">
        <v>20.72</v>
      </c>
      <c r="M176" s="30">
        <f t="shared" si="35"/>
        <v>952.9</v>
      </c>
      <c r="N176" s="23"/>
    </row>
    <row r="177" s="1" customFormat="true" ht="28" customHeight="true" spans="1:14">
      <c r="A177" s="12"/>
      <c r="B177" s="41"/>
      <c r="C177" s="41">
        <v>154</v>
      </c>
      <c r="D177" s="13" t="s">
        <v>346</v>
      </c>
      <c r="E177" s="22" t="s">
        <v>347</v>
      </c>
      <c r="F177" s="49"/>
      <c r="G177" s="12">
        <v>202307</v>
      </c>
      <c r="H177" s="20">
        <v>1</v>
      </c>
      <c r="I177" s="12">
        <v>1</v>
      </c>
      <c r="J177" s="30">
        <v>662.88</v>
      </c>
      <c r="K177" s="30">
        <v>269.3</v>
      </c>
      <c r="L177" s="30">
        <v>20.72</v>
      </c>
      <c r="M177" s="30">
        <f t="shared" si="35"/>
        <v>952.9</v>
      </c>
      <c r="N177" s="23"/>
    </row>
    <row r="178" s="1" customFormat="true" ht="28" customHeight="true" spans="1:14">
      <c r="A178" s="12"/>
      <c r="B178" s="41"/>
      <c r="C178" s="41">
        <v>155</v>
      </c>
      <c r="D178" s="13" t="s">
        <v>348</v>
      </c>
      <c r="E178" s="22" t="s">
        <v>349</v>
      </c>
      <c r="F178" s="49"/>
      <c r="G178" s="12">
        <v>202407</v>
      </c>
      <c r="H178" s="20">
        <v>1</v>
      </c>
      <c r="I178" s="12">
        <v>1</v>
      </c>
      <c r="J178" s="30">
        <v>662.88</v>
      </c>
      <c r="K178" s="30">
        <v>269.3</v>
      </c>
      <c r="L178" s="30">
        <v>20.72</v>
      </c>
      <c r="M178" s="30">
        <f t="shared" si="35"/>
        <v>952.9</v>
      </c>
      <c r="N178" s="23"/>
    </row>
    <row r="179" s="1" customFormat="true" ht="28" customHeight="true" spans="1:14">
      <c r="A179" s="12"/>
      <c r="B179" s="41"/>
      <c r="C179" s="41">
        <v>156</v>
      </c>
      <c r="D179" s="13" t="s">
        <v>350</v>
      </c>
      <c r="E179" s="22" t="s">
        <v>351</v>
      </c>
      <c r="F179" s="49"/>
      <c r="G179" s="12">
        <v>202504</v>
      </c>
      <c r="H179" s="20">
        <v>1</v>
      </c>
      <c r="I179" s="12">
        <v>1</v>
      </c>
      <c r="J179" s="30">
        <v>662.88</v>
      </c>
      <c r="K179" s="30">
        <v>269.3</v>
      </c>
      <c r="L179" s="30">
        <v>20.72</v>
      </c>
      <c r="M179" s="30">
        <f t="shared" si="35"/>
        <v>952.9</v>
      </c>
      <c r="N179" s="23"/>
    </row>
    <row r="180" s="1" customFormat="true" ht="28" customHeight="true" spans="1:14">
      <c r="A180" s="12"/>
      <c r="B180" s="41"/>
      <c r="C180" s="41">
        <v>157</v>
      </c>
      <c r="D180" s="12" t="s">
        <v>352</v>
      </c>
      <c r="E180" s="19" t="s">
        <v>353</v>
      </c>
      <c r="F180" s="49"/>
      <c r="G180" s="12">
        <v>202510</v>
      </c>
      <c r="H180" s="20">
        <v>1</v>
      </c>
      <c r="I180" s="12">
        <v>1</v>
      </c>
      <c r="J180" s="30">
        <v>662.88</v>
      </c>
      <c r="K180" s="30">
        <v>269.3</v>
      </c>
      <c r="L180" s="30">
        <v>20.72</v>
      </c>
      <c r="M180" s="30">
        <f t="shared" si="35"/>
        <v>952.9</v>
      </c>
      <c r="N180" s="23"/>
    </row>
    <row r="181" s="1" customFormat="true" ht="28" customHeight="true" spans="1:14">
      <c r="A181" s="14" t="s">
        <v>21</v>
      </c>
      <c r="B181" s="15"/>
      <c r="C181" s="15"/>
      <c r="D181" s="14"/>
      <c r="E181" s="14"/>
      <c r="F181" s="14"/>
      <c r="G181" s="14"/>
      <c r="H181" s="14"/>
      <c r="I181" s="14"/>
      <c r="J181" s="31">
        <f t="shared" ref="J181:M181" si="36">SUM(J176:J180)</f>
        <v>3314.4</v>
      </c>
      <c r="K181" s="31">
        <f t="shared" si="36"/>
        <v>1346.5</v>
      </c>
      <c r="L181" s="31">
        <f t="shared" si="36"/>
        <v>103.6</v>
      </c>
      <c r="M181" s="31">
        <f t="shared" si="36"/>
        <v>4764.5</v>
      </c>
      <c r="N181" s="23"/>
    </row>
    <row r="182" s="1" customFormat="true" ht="28" customHeight="true" spans="1:14">
      <c r="A182" s="12">
        <v>22</v>
      </c>
      <c r="B182" s="41" t="s">
        <v>354</v>
      </c>
      <c r="C182" s="41">
        <v>158</v>
      </c>
      <c r="D182" s="42" t="s">
        <v>355</v>
      </c>
      <c r="E182" s="22" t="s">
        <v>356</v>
      </c>
      <c r="F182" s="49">
        <v>3</v>
      </c>
      <c r="G182" s="12">
        <v>202504</v>
      </c>
      <c r="H182" s="20">
        <v>1</v>
      </c>
      <c r="I182" s="12">
        <v>1</v>
      </c>
      <c r="J182" s="30">
        <v>662.88</v>
      </c>
      <c r="K182" s="30">
        <v>269.3</v>
      </c>
      <c r="L182" s="30">
        <v>20.72</v>
      </c>
      <c r="M182" s="30">
        <f t="shared" ref="M182:M184" si="37">SUM(J182:L182)</f>
        <v>952.9</v>
      </c>
      <c r="N182" s="23"/>
    </row>
    <row r="183" s="1" customFormat="true" ht="28" customHeight="true" spans="1:14">
      <c r="A183" s="12"/>
      <c r="B183" s="41"/>
      <c r="C183" s="41">
        <v>159</v>
      </c>
      <c r="D183" s="42" t="s">
        <v>357</v>
      </c>
      <c r="E183" s="22" t="s">
        <v>358</v>
      </c>
      <c r="F183" s="49"/>
      <c r="G183" s="12">
        <v>202307</v>
      </c>
      <c r="H183" s="20">
        <v>1</v>
      </c>
      <c r="I183" s="12">
        <v>1</v>
      </c>
      <c r="J183" s="30">
        <v>662.88</v>
      </c>
      <c r="K183" s="30">
        <v>269.3</v>
      </c>
      <c r="L183" s="30">
        <v>20.72</v>
      </c>
      <c r="M183" s="30">
        <f t="shared" si="37"/>
        <v>952.9</v>
      </c>
      <c r="N183" s="23"/>
    </row>
    <row r="184" s="1" customFormat="true" ht="28" customHeight="true" spans="1:14">
      <c r="A184" s="12"/>
      <c r="B184" s="41"/>
      <c r="C184" s="41">
        <v>160</v>
      </c>
      <c r="D184" s="42" t="s">
        <v>359</v>
      </c>
      <c r="E184" s="22" t="s">
        <v>360</v>
      </c>
      <c r="F184" s="49"/>
      <c r="G184" s="12">
        <v>202504</v>
      </c>
      <c r="H184" s="20">
        <v>1</v>
      </c>
      <c r="I184" s="12">
        <v>1</v>
      </c>
      <c r="J184" s="30">
        <v>662.88</v>
      </c>
      <c r="K184" s="30">
        <v>269.3</v>
      </c>
      <c r="L184" s="30">
        <v>20.72</v>
      </c>
      <c r="M184" s="30">
        <f t="shared" si="37"/>
        <v>952.9</v>
      </c>
      <c r="N184" s="23"/>
    </row>
    <row r="185" s="1" customFormat="true" ht="28" customHeight="true" spans="1:14">
      <c r="A185" s="14" t="s">
        <v>21</v>
      </c>
      <c r="B185" s="15"/>
      <c r="C185" s="15"/>
      <c r="D185" s="14"/>
      <c r="E185" s="14"/>
      <c r="F185" s="14"/>
      <c r="G185" s="14"/>
      <c r="H185" s="14"/>
      <c r="I185" s="14"/>
      <c r="J185" s="31">
        <f t="shared" ref="J185:M185" si="38">SUM(J182:J184)</f>
        <v>1988.64</v>
      </c>
      <c r="K185" s="31">
        <f t="shared" si="38"/>
        <v>807.9</v>
      </c>
      <c r="L185" s="31">
        <f t="shared" si="38"/>
        <v>62.16</v>
      </c>
      <c r="M185" s="31">
        <f t="shared" si="38"/>
        <v>2858.7</v>
      </c>
      <c r="N185" s="23"/>
    </row>
    <row r="186" s="1" customFormat="true" ht="63" customHeight="true" spans="1:14">
      <c r="A186" s="12">
        <v>23</v>
      </c>
      <c r="B186" s="41" t="s">
        <v>361</v>
      </c>
      <c r="C186" s="41">
        <v>161</v>
      </c>
      <c r="D186" s="43" t="s">
        <v>362</v>
      </c>
      <c r="E186" s="50" t="s">
        <v>363</v>
      </c>
      <c r="F186" s="49">
        <v>1</v>
      </c>
      <c r="G186" s="12">
        <v>202308</v>
      </c>
      <c r="H186" s="20">
        <v>1</v>
      </c>
      <c r="I186" s="12">
        <v>1</v>
      </c>
      <c r="J186" s="30">
        <v>662.88</v>
      </c>
      <c r="K186" s="30">
        <v>269.3</v>
      </c>
      <c r="L186" s="30">
        <v>20.72</v>
      </c>
      <c r="M186" s="30">
        <f t="shared" ref="M186:M191" si="39">SUM(J186:L186)</f>
        <v>952.9</v>
      </c>
      <c r="N186" s="23"/>
    </row>
    <row r="187" s="1" customFormat="true" ht="28" customHeight="true" spans="1:14">
      <c r="A187" s="14" t="s">
        <v>21</v>
      </c>
      <c r="B187" s="15"/>
      <c r="C187" s="15"/>
      <c r="D187" s="14"/>
      <c r="E187" s="14"/>
      <c r="F187" s="14"/>
      <c r="G187" s="14"/>
      <c r="H187" s="14"/>
      <c r="I187" s="14"/>
      <c r="J187" s="31">
        <v>662.88</v>
      </c>
      <c r="K187" s="31">
        <v>269.3</v>
      </c>
      <c r="L187" s="31">
        <v>20.72</v>
      </c>
      <c r="M187" s="31">
        <f t="shared" si="39"/>
        <v>952.9</v>
      </c>
      <c r="N187" s="23"/>
    </row>
    <row r="188" s="1" customFormat="true" ht="28" customHeight="true" spans="1:14">
      <c r="A188" s="12">
        <v>24</v>
      </c>
      <c r="B188" s="41" t="s">
        <v>364</v>
      </c>
      <c r="C188" s="41">
        <v>162</v>
      </c>
      <c r="D188" s="17" t="s">
        <v>365</v>
      </c>
      <c r="E188" s="26" t="s">
        <v>366</v>
      </c>
      <c r="F188" s="49">
        <v>4</v>
      </c>
      <c r="G188" s="12">
        <v>202208</v>
      </c>
      <c r="H188" s="20">
        <v>1</v>
      </c>
      <c r="I188" s="12">
        <v>1</v>
      </c>
      <c r="J188" s="30">
        <v>662.88</v>
      </c>
      <c r="K188" s="30">
        <v>269.3</v>
      </c>
      <c r="L188" s="30">
        <v>20.72</v>
      </c>
      <c r="M188" s="30">
        <f t="shared" si="39"/>
        <v>952.9</v>
      </c>
      <c r="N188" s="23"/>
    </row>
    <row r="189" s="1" customFormat="true" ht="28" customHeight="true" spans="1:14">
      <c r="A189" s="12"/>
      <c r="B189" s="41"/>
      <c r="C189" s="41">
        <v>163</v>
      </c>
      <c r="D189" s="12" t="s">
        <v>367</v>
      </c>
      <c r="E189" s="12" t="s">
        <v>368</v>
      </c>
      <c r="F189" s="49"/>
      <c r="G189" s="12">
        <v>202308</v>
      </c>
      <c r="H189" s="20">
        <v>1</v>
      </c>
      <c r="I189" s="12">
        <v>1</v>
      </c>
      <c r="J189" s="30">
        <v>662.88</v>
      </c>
      <c r="K189" s="30">
        <v>269.3</v>
      </c>
      <c r="L189" s="30">
        <v>20.72</v>
      </c>
      <c r="M189" s="30">
        <f t="shared" si="39"/>
        <v>952.9</v>
      </c>
      <c r="N189" s="23"/>
    </row>
    <row r="190" s="1" customFormat="true" ht="28" customHeight="true" spans="1:14">
      <c r="A190" s="12"/>
      <c r="B190" s="41"/>
      <c r="C190" s="41">
        <v>164</v>
      </c>
      <c r="D190" s="13" t="s">
        <v>369</v>
      </c>
      <c r="E190" s="24" t="s">
        <v>370</v>
      </c>
      <c r="F190" s="49"/>
      <c r="G190" s="12">
        <v>202505</v>
      </c>
      <c r="H190" s="20">
        <v>1</v>
      </c>
      <c r="I190" s="12">
        <v>1</v>
      </c>
      <c r="J190" s="30">
        <v>662.88</v>
      </c>
      <c r="K190" s="30">
        <v>269.3</v>
      </c>
      <c r="L190" s="30">
        <v>20.72</v>
      </c>
      <c r="M190" s="30">
        <f t="shared" si="39"/>
        <v>952.9</v>
      </c>
      <c r="N190" s="23"/>
    </row>
    <row r="191" s="1" customFormat="true" ht="28" customHeight="true" spans="1:14">
      <c r="A191" s="12"/>
      <c r="B191" s="41"/>
      <c r="C191" s="41">
        <v>165</v>
      </c>
      <c r="D191" s="13" t="s">
        <v>371</v>
      </c>
      <c r="E191" s="24" t="s">
        <v>372</v>
      </c>
      <c r="F191" s="49"/>
      <c r="G191" s="12">
        <v>202505</v>
      </c>
      <c r="H191" s="20">
        <v>1</v>
      </c>
      <c r="I191" s="12">
        <v>1</v>
      </c>
      <c r="J191" s="30">
        <v>662.88</v>
      </c>
      <c r="K191" s="30">
        <v>269.3</v>
      </c>
      <c r="L191" s="30">
        <v>20.72</v>
      </c>
      <c r="M191" s="30">
        <f t="shared" si="39"/>
        <v>952.9</v>
      </c>
      <c r="N191" s="23"/>
    </row>
    <row r="192" s="1" customFormat="true" ht="28" customHeight="true" spans="1:14">
      <c r="A192" s="14" t="s">
        <v>21</v>
      </c>
      <c r="B192" s="15"/>
      <c r="C192" s="15"/>
      <c r="D192" s="14"/>
      <c r="E192" s="14"/>
      <c r="F192" s="14"/>
      <c r="G192" s="14"/>
      <c r="H192" s="14"/>
      <c r="I192" s="14"/>
      <c r="J192" s="31">
        <f t="shared" ref="J192:M192" si="40">SUM(J188:J191)</f>
        <v>2651.52</v>
      </c>
      <c r="K192" s="31">
        <f t="shared" si="40"/>
        <v>1077.2</v>
      </c>
      <c r="L192" s="31">
        <f t="shared" si="40"/>
        <v>82.88</v>
      </c>
      <c r="M192" s="31">
        <f t="shared" si="40"/>
        <v>3811.6</v>
      </c>
      <c r="N192" s="23"/>
    </row>
    <row r="193" s="1" customFormat="true" ht="28" customHeight="true" spans="1:14">
      <c r="A193" s="12">
        <v>25</v>
      </c>
      <c r="B193" s="41" t="s">
        <v>373</v>
      </c>
      <c r="C193" s="41">
        <v>166</v>
      </c>
      <c r="D193" s="17" t="s">
        <v>374</v>
      </c>
      <c r="E193" s="26" t="s">
        <v>375</v>
      </c>
      <c r="F193" s="49">
        <v>3</v>
      </c>
      <c r="G193" s="12">
        <v>202109</v>
      </c>
      <c r="H193" s="20">
        <v>1</v>
      </c>
      <c r="I193" s="12">
        <v>1</v>
      </c>
      <c r="J193" s="30">
        <v>662.88</v>
      </c>
      <c r="K193" s="30">
        <v>269.3</v>
      </c>
      <c r="L193" s="30">
        <v>20.72</v>
      </c>
      <c r="M193" s="30">
        <f t="shared" ref="M193:M195" si="41">SUM(J193:L193)</f>
        <v>952.9</v>
      </c>
      <c r="N193" s="23"/>
    </row>
    <row r="194" s="3" customFormat="true" ht="28" customHeight="true" spans="1:14">
      <c r="A194" s="12"/>
      <c r="B194" s="41"/>
      <c r="C194" s="41">
        <v>167</v>
      </c>
      <c r="D194" s="12" t="s">
        <v>376</v>
      </c>
      <c r="E194" s="12" t="s">
        <v>377</v>
      </c>
      <c r="F194" s="49"/>
      <c r="G194" s="12">
        <v>202303</v>
      </c>
      <c r="H194" s="20">
        <v>1</v>
      </c>
      <c r="I194" s="12">
        <v>1</v>
      </c>
      <c r="J194" s="30">
        <v>662.88</v>
      </c>
      <c r="K194" s="30">
        <v>269.3</v>
      </c>
      <c r="L194" s="30">
        <v>20.72</v>
      </c>
      <c r="M194" s="30">
        <f t="shared" si="41"/>
        <v>952.9</v>
      </c>
      <c r="N194" s="23"/>
    </row>
    <row r="195" s="1" customFormat="true" ht="28" customHeight="true" spans="1:14">
      <c r="A195" s="12"/>
      <c r="B195" s="41"/>
      <c r="C195" s="41">
        <v>168</v>
      </c>
      <c r="D195" s="12" t="s">
        <v>378</v>
      </c>
      <c r="E195" s="19" t="s">
        <v>379</v>
      </c>
      <c r="F195" s="49"/>
      <c r="G195" s="12">
        <v>202510</v>
      </c>
      <c r="H195" s="20">
        <v>1</v>
      </c>
      <c r="I195" s="12">
        <v>1</v>
      </c>
      <c r="J195" s="30">
        <v>662.88</v>
      </c>
      <c r="K195" s="30">
        <v>269.3</v>
      </c>
      <c r="L195" s="30">
        <v>20.72</v>
      </c>
      <c r="M195" s="30">
        <f t="shared" si="41"/>
        <v>952.9</v>
      </c>
      <c r="N195" s="13"/>
    </row>
    <row r="196" s="1" customFormat="true" ht="28" customHeight="true" spans="1:14">
      <c r="A196" s="14" t="s">
        <v>21</v>
      </c>
      <c r="B196" s="15"/>
      <c r="C196" s="15"/>
      <c r="D196" s="14"/>
      <c r="E196" s="14"/>
      <c r="F196" s="14"/>
      <c r="G196" s="14"/>
      <c r="H196" s="14"/>
      <c r="I196" s="14"/>
      <c r="J196" s="31">
        <f t="shared" ref="J196:M196" si="42">SUM(J193:J195)</f>
        <v>1988.64</v>
      </c>
      <c r="K196" s="31">
        <f t="shared" si="42"/>
        <v>807.9</v>
      </c>
      <c r="L196" s="31">
        <f t="shared" si="42"/>
        <v>62.16</v>
      </c>
      <c r="M196" s="31">
        <f t="shared" si="42"/>
        <v>2858.7</v>
      </c>
      <c r="N196" s="23"/>
    </row>
    <row r="197" s="1" customFormat="true" ht="28" customHeight="true" spans="1:14">
      <c r="A197" s="12">
        <v>26</v>
      </c>
      <c r="B197" s="41" t="s">
        <v>380</v>
      </c>
      <c r="C197" s="41">
        <v>169</v>
      </c>
      <c r="D197" s="13" t="s">
        <v>381</v>
      </c>
      <c r="E197" s="22" t="s">
        <v>382</v>
      </c>
      <c r="F197" s="49">
        <v>5</v>
      </c>
      <c r="G197" s="12">
        <v>202307</v>
      </c>
      <c r="H197" s="20">
        <v>1</v>
      </c>
      <c r="I197" s="12">
        <v>1</v>
      </c>
      <c r="J197" s="30">
        <v>662.88</v>
      </c>
      <c r="K197" s="30">
        <v>269.3</v>
      </c>
      <c r="L197" s="30">
        <v>20.72</v>
      </c>
      <c r="M197" s="30">
        <f t="shared" ref="M197:M201" si="43">SUM(J197:L197)</f>
        <v>952.9</v>
      </c>
      <c r="N197" s="23"/>
    </row>
    <row r="198" s="1" customFormat="true" ht="28" customHeight="true" spans="1:14">
      <c r="A198" s="12"/>
      <c r="B198" s="41"/>
      <c r="C198" s="41">
        <v>170</v>
      </c>
      <c r="D198" s="13" t="s">
        <v>383</v>
      </c>
      <c r="E198" s="22" t="s">
        <v>384</v>
      </c>
      <c r="F198" s="49"/>
      <c r="G198" s="12">
        <v>202312</v>
      </c>
      <c r="H198" s="20">
        <v>1</v>
      </c>
      <c r="I198" s="12">
        <v>1</v>
      </c>
      <c r="J198" s="30">
        <v>662.88</v>
      </c>
      <c r="K198" s="30">
        <v>269.3</v>
      </c>
      <c r="L198" s="30">
        <v>20.72</v>
      </c>
      <c r="M198" s="30">
        <f t="shared" si="43"/>
        <v>952.9</v>
      </c>
      <c r="N198" s="23"/>
    </row>
    <row r="199" s="1" customFormat="true" ht="28" customHeight="true" spans="1:14">
      <c r="A199" s="12"/>
      <c r="B199" s="41"/>
      <c r="C199" s="41">
        <v>171</v>
      </c>
      <c r="D199" s="13" t="s">
        <v>385</v>
      </c>
      <c r="E199" s="22" t="s">
        <v>66</v>
      </c>
      <c r="F199" s="49"/>
      <c r="G199" s="12">
        <v>202410</v>
      </c>
      <c r="H199" s="20">
        <v>1</v>
      </c>
      <c r="I199" s="12">
        <v>1</v>
      </c>
      <c r="J199" s="30">
        <v>662.88</v>
      </c>
      <c r="K199" s="30">
        <v>269.3</v>
      </c>
      <c r="L199" s="30">
        <v>20.72</v>
      </c>
      <c r="M199" s="30">
        <f t="shared" si="43"/>
        <v>952.9</v>
      </c>
      <c r="N199" s="23"/>
    </row>
    <row r="200" s="1" customFormat="true" ht="28" customHeight="true" spans="1:14">
      <c r="A200" s="12"/>
      <c r="B200" s="41"/>
      <c r="C200" s="41">
        <v>172</v>
      </c>
      <c r="D200" s="13" t="s">
        <v>386</v>
      </c>
      <c r="E200" s="22" t="s">
        <v>326</v>
      </c>
      <c r="F200" s="49"/>
      <c r="G200" s="12">
        <v>202501</v>
      </c>
      <c r="H200" s="20">
        <v>1</v>
      </c>
      <c r="I200" s="12">
        <v>1</v>
      </c>
      <c r="J200" s="30">
        <v>662.88</v>
      </c>
      <c r="K200" s="30">
        <v>269.3</v>
      </c>
      <c r="L200" s="30">
        <v>20.72</v>
      </c>
      <c r="M200" s="30">
        <f t="shared" si="43"/>
        <v>952.9</v>
      </c>
      <c r="N200" s="23"/>
    </row>
    <row r="201" s="1" customFormat="true" ht="28" customHeight="true" spans="1:14">
      <c r="A201" s="12"/>
      <c r="B201" s="41"/>
      <c r="C201" s="41">
        <v>173</v>
      </c>
      <c r="D201" s="13" t="s">
        <v>387</v>
      </c>
      <c r="E201" s="22" t="s">
        <v>388</v>
      </c>
      <c r="F201" s="49"/>
      <c r="G201" s="12">
        <v>202501</v>
      </c>
      <c r="H201" s="20">
        <v>1</v>
      </c>
      <c r="I201" s="12">
        <v>1</v>
      </c>
      <c r="J201" s="30">
        <v>662.88</v>
      </c>
      <c r="K201" s="30">
        <v>269.3</v>
      </c>
      <c r="L201" s="30">
        <v>20.72</v>
      </c>
      <c r="M201" s="30">
        <f t="shared" si="43"/>
        <v>952.9</v>
      </c>
      <c r="N201" s="23"/>
    </row>
    <row r="202" s="1" customFormat="true" ht="28" customHeight="true" spans="1:14">
      <c r="A202" s="14" t="s">
        <v>21</v>
      </c>
      <c r="B202" s="15"/>
      <c r="C202" s="15"/>
      <c r="D202" s="14"/>
      <c r="E202" s="14"/>
      <c r="F202" s="14"/>
      <c r="G202" s="14"/>
      <c r="H202" s="14"/>
      <c r="I202" s="14"/>
      <c r="J202" s="31">
        <f t="shared" ref="J202:M202" si="44">SUM(J197:J201)</f>
        <v>3314.4</v>
      </c>
      <c r="K202" s="31">
        <f t="shared" si="44"/>
        <v>1346.5</v>
      </c>
      <c r="L202" s="31">
        <f t="shared" si="44"/>
        <v>103.6</v>
      </c>
      <c r="M202" s="31">
        <f t="shared" si="44"/>
        <v>4764.5</v>
      </c>
      <c r="N202" s="23"/>
    </row>
    <row r="203" s="1" customFormat="true" ht="28" customHeight="true" spans="1:14">
      <c r="A203" s="12">
        <v>27</v>
      </c>
      <c r="B203" s="40" t="s">
        <v>389</v>
      </c>
      <c r="C203" s="40">
        <v>174</v>
      </c>
      <c r="D203" s="13" t="s">
        <v>390</v>
      </c>
      <c r="E203" s="22" t="s">
        <v>391</v>
      </c>
      <c r="F203" s="48">
        <v>1</v>
      </c>
      <c r="G203" s="12">
        <v>202306</v>
      </c>
      <c r="H203" s="20">
        <v>1</v>
      </c>
      <c r="I203" s="12">
        <v>1</v>
      </c>
      <c r="J203" s="30">
        <v>662.88</v>
      </c>
      <c r="K203" s="30">
        <v>269.3</v>
      </c>
      <c r="L203" s="30">
        <v>20.72</v>
      </c>
      <c r="M203" s="30">
        <f t="shared" ref="M203:M208" si="45">SUM(J203:L203)</f>
        <v>952.9</v>
      </c>
      <c r="N203" s="23"/>
    </row>
    <row r="204" s="1" customFormat="true" ht="28" customHeight="true" spans="1:14">
      <c r="A204" s="14" t="s">
        <v>21</v>
      </c>
      <c r="B204" s="15"/>
      <c r="C204" s="15"/>
      <c r="D204" s="14"/>
      <c r="E204" s="14"/>
      <c r="F204" s="14"/>
      <c r="G204" s="14"/>
      <c r="H204" s="14"/>
      <c r="I204" s="14"/>
      <c r="J204" s="31">
        <v>662.88</v>
      </c>
      <c r="K204" s="31">
        <v>269.3</v>
      </c>
      <c r="L204" s="31">
        <v>20.72</v>
      </c>
      <c r="M204" s="31">
        <f t="shared" si="45"/>
        <v>952.9</v>
      </c>
      <c r="N204" s="23"/>
    </row>
    <row r="205" s="1" customFormat="true" ht="28" customHeight="true" spans="1:14">
      <c r="A205" s="12">
        <v>28</v>
      </c>
      <c r="B205" s="39" t="s">
        <v>392</v>
      </c>
      <c r="C205" s="39">
        <v>175</v>
      </c>
      <c r="D205" s="13" t="s">
        <v>393</v>
      </c>
      <c r="E205" s="22" t="s">
        <v>394</v>
      </c>
      <c r="F205" s="39">
        <v>4</v>
      </c>
      <c r="G205" s="12">
        <v>202309</v>
      </c>
      <c r="H205" s="20">
        <v>1</v>
      </c>
      <c r="I205" s="12">
        <v>1</v>
      </c>
      <c r="J205" s="30">
        <v>662.88</v>
      </c>
      <c r="K205" s="30">
        <v>269.3</v>
      </c>
      <c r="L205" s="30">
        <v>20.72</v>
      </c>
      <c r="M205" s="30">
        <f t="shared" si="45"/>
        <v>952.9</v>
      </c>
      <c r="N205" s="23"/>
    </row>
    <row r="206" s="1" customFormat="true" ht="28" customHeight="true" spans="1:14">
      <c r="A206" s="12"/>
      <c r="B206" s="39"/>
      <c r="C206" s="39">
        <v>176</v>
      </c>
      <c r="D206" s="13" t="s">
        <v>395</v>
      </c>
      <c r="E206" s="22" t="s">
        <v>192</v>
      </c>
      <c r="F206" s="39"/>
      <c r="G206" s="12">
        <v>202311</v>
      </c>
      <c r="H206" s="20">
        <v>1</v>
      </c>
      <c r="I206" s="12">
        <v>1</v>
      </c>
      <c r="J206" s="30">
        <v>662.88</v>
      </c>
      <c r="K206" s="30">
        <v>269.3</v>
      </c>
      <c r="L206" s="30">
        <v>20.72</v>
      </c>
      <c r="M206" s="30">
        <f t="shared" si="45"/>
        <v>952.9</v>
      </c>
      <c r="N206" s="23"/>
    </row>
    <row r="207" s="1" customFormat="true" ht="28" customHeight="true" spans="1:14">
      <c r="A207" s="12"/>
      <c r="B207" s="39"/>
      <c r="C207" s="39">
        <v>177</v>
      </c>
      <c r="D207" s="13" t="s">
        <v>396</v>
      </c>
      <c r="E207" s="22" t="s">
        <v>290</v>
      </c>
      <c r="F207" s="39"/>
      <c r="G207" s="12">
        <v>202401</v>
      </c>
      <c r="H207" s="20">
        <v>1</v>
      </c>
      <c r="I207" s="12">
        <v>1</v>
      </c>
      <c r="J207" s="30">
        <v>662.88</v>
      </c>
      <c r="K207" s="30">
        <v>269.3</v>
      </c>
      <c r="L207" s="30">
        <v>20.72</v>
      </c>
      <c r="M207" s="30">
        <f t="shared" si="45"/>
        <v>952.9</v>
      </c>
      <c r="N207" s="23"/>
    </row>
    <row r="208" s="1" customFormat="true" ht="28" customHeight="true" spans="1:14">
      <c r="A208" s="12"/>
      <c r="B208" s="39"/>
      <c r="C208" s="39">
        <v>178</v>
      </c>
      <c r="D208" s="13" t="s">
        <v>397</v>
      </c>
      <c r="E208" s="22" t="s">
        <v>398</v>
      </c>
      <c r="F208" s="39"/>
      <c r="G208" s="12">
        <v>202401</v>
      </c>
      <c r="H208" s="20">
        <v>1</v>
      </c>
      <c r="I208" s="12">
        <v>1</v>
      </c>
      <c r="J208" s="30">
        <v>662.88</v>
      </c>
      <c r="K208" s="30">
        <v>269.3</v>
      </c>
      <c r="L208" s="30">
        <v>20.72</v>
      </c>
      <c r="M208" s="30">
        <f t="shared" si="45"/>
        <v>952.9</v>
      </c>
      <c r="N208" s="23"/>
    </row>
    <row r="209" s="1" customFormat="true" ht="28" customHeight="true" spans="1:14">
      <c r="A209" s="14" t="s">
        <v>21</v>
      </c>
      <c r="B209" s="15"/>
      <c r="C209" s="15"/>
      <c r="D209" s="14"/>
      <c r="E209" s="14"/>
      <c r="F209" s="14"/>
      <c r="G209" s="14"/>
      <c r="H209" s="14"/>
      <c r="I209" s="14"/>
      <c r="J209" s="31">
        <f t="shared" ref="J209:M209" si="46">SUM(J205:J208)</f>
        <v>2651.52</v>
      </c>
      <c r="K209" s="31">
        <f t="shared" si="46"/>
        <v>1077.2</v>
      </c>
      <c r="L209" s="31">
        <f t="shared" si="46"/>
        <v>82.88</v>
      </c>
      <c r="M209" s="31">
        <f t="shared" si="46"/>
        <v>3811.6</v>
      </c>
      <c r="N209" s="23"/>
    </row>
    <row r="210" s="1" customFormat="true" ht="28" customHeight="true" spans="1:14">
      <c r="A210" s="12">
        <v>29</v>
      </c>
      <c r="B210" s="13" t="s">
        <v>399</v>
      </c>
      <c r="C210" s="13">
        <v>179</v>
      </c>
      <c r="D210" s="17" t="s">
        <v>400</v>
      </c>
      <c r="E210" s="22" t="s">
        <v>401</v>
      </c>
      <c r="F210" s="23">
        <v>1</v>
      </c>
      <c r="G210" s="12">
        <v>202309</v>
      </c>
      <c r="H210" s="20">
        <v>1</v>
      </c>
      <c r="I210" s="12">
        <v>1</v>
      </c>
      <c r="J210" s="30">
        <v>662.88</v>
      </c>
      <c r="K210" s="30">
        <v>269.3</v>
      </c>
      <c r="L210" s="30">
        <v>20.72</v>
      </c>
      <c r="M210" s="30">
        <f t="shared" ref="M210:M213" si="47">SUM(J210:L210)</f>
        <v>952.9</v>
      </c>
      <c r="N210" s="23"/>
    </row>
    <row r="211" s="1" customFormat="true" ht="28" customHeight="true" spans="1:14">
      <c r="A211" s="14" t="s">
        <v>21</v>
      </c>
      <c r="B211" s="15"/>
      <c r="C211" s="15"/>
      <c r="D211" s="14"/>
      <c r="E211" s="14"/>
      <c r="F211" s="14"/>
      <c r="G211" s="14"/>
      <c r="H211" s="14"/>
      <c r="I211" s="14"/>
      <c r="J211" s="31">
        <f t="shared" ref="J211:M211" si="48">SUM(J210:J210)</f>
        <v>662.88</v>
      </c>
      <c r="K211" s="31">
        <f t="shared" si="48"/>
        <v>269.3</v>
      </c>
      <c r="L211" s="31">
        <f t="shared" si="48"/>
        <v>20.72</v>
      </c>
      <c r="M211" s="31">
        <f t="shared" si="48"/>
        <v>952.9</v>
      </c>
      <c r="N211" s="23"/>
    </row>
    <row r="212" s="1" customFormat="true" ht="28" customHeight="true" spans="1:14">
      <c r="A212" s="12">
        <v>30</v>
      </c>
      <c r="B212" s="40" t="s">
        <v>402</v>
      </c>
      <c r="C212" s="40">
        <v>180</v>
      </c>
      <c r="D212" s="13" t="s">
        <v>403</v>
      </c>
      <c r="E212" s="22" t="s">
        <v>404</v>
      </c>
      <c r="F212" s="48">
        <v>2</v>
      </c>
      <c r="G212" s="12">
        <v>202401</v>
      </c>
      <c r="H212" s="20">
        <v>1</v>
      </c>
      <c r="I212" s="12">
        <v>1</v>
      </c>
      <c r="J212" s="30">
        <v>662.88</v>
      </c>
      <c r="K212" s="30">
        <v>269.3</v>
      </c>
      <c r="L212" s="30">
        <v>20.72</v>
      </c>
      <c r="M212" s="30">
        <f t="shared" si="47"/>
        <v>952.9</v>
      </c>
      <c r="N212" s="23"/>
    </row>
    <row r="213" s="1" customFormat="true" ht="28" customHeight="true" spans="1:14">
      <c r="A213" s="12"/>
      <c r="B213" s="40"/>
      <c r="C213" s="40">
        <v>181</v>
      </c>
      <c r="D213" s="13" t="s">
        <v>405</v>
      </c>
      <c r="E213" s="22" t="s">
        <v>406</v>
      </c>
      <c r="F213" s="48"/>
      <c r="G213" s="12">
        <v>202403</v>
      </c>
      <c r="H213" s="20">
        <v>1</v>
      </c>
      <c r="I213" s="12">
        <v>1</v>
      </c>
      <c r="J213" s="30">
        <v>662.88</v>
      </c>
      <c r="K213" s="30">
        <v>269.3</v>
      </c>
      <c r="L213" s="30">
        <v>20.72</v>
      </c>
      <c r="M213" s="30">
        <f t="shared" si="47"/>
        <v>952.9</v>
      </c>
      <c r="N213" s="23"/>
    </row>
    <row r="214" s="1" customFormat="true" ht="28" customHeight="true" spans="1:14">
      <c r="A214" s="14" t="s">
        <v>21</v>
      </c>
      <c r="B214" s="15"/>
      <c r="C214" s="15"/>
      <c r="D214" s="14"/>
      <c r="E214" s="14"/>
      <c r="F214" s="14"/>
      <c r="G214" s="14"/>
      <c r="H214" s="14"/>
      <c r="I214" s="14"/>
      <c r="J214" s="31">
        <f t="shared" ref="J214:M214" si="49">SUM(J212:J213)</f>
        <v>1325.76</v>
      </c>
      <c r="K214" s="31">
        <f t="shared" si="49"/>
        <v>538.6</v>
      </c>
      <c r="L214" s="31">
        <f t="shared" si="49"/>
        <v>41.44</v>
      </c>
      <c r="M214" s="31">
        <f t="shared" si="49"/>
        <v>1905.8</v>
      </c>
      <c r="N214" s="23"/>
    </row>
    <row r="215" s="1" customFormat="true" ht="28" customHeight="true" spans="1:14">
      <c r="A215" s="12">
        <v>31</v>
      </c>
      <c r="B215" s="40" t="s">
        <v>407</v>
      </c>
      <c r="C215" s="40">
        <v>182</v>
      </c>
      <c r="D215" s="12" t="s">
        <v>408</v>
      </c>
      <c r="E215" s="12" t="s">
        <v>409</v>
      </c>
      <c r="F215" s="48">
        <v>11</v>
      </c>
      <c r="G215" s="12">
        <v>202303</v>
      </c>
      <c r="H215" s="20">
        <v>1</v>
      </c>
      <c r="I215" s="12">
        <v>1</v>
      </c>
      <c r="J215" s="30">
        <v>662.88</v>
      </c>
      <c r="K215" s="30">
        <v>269.3</v>
      </c>
      <c r="L215" s="30">
        <v>20.72</v>
      </c>
      <c r="M215" s="30">
        <f t="shared" ref="M215:M225" si="50">SUM(J215:L215)</f>
        <v>952.9</v>
      </c>
      <c r="N215" s="23"/>
    </row>
    <row r="216" s="1" customFormat="true" ht="28" customHeight="true" spans="1:14">
      <c r="A216" s="12"/>
      <c r="B216" s="40"/>
      <c r="C216" s="40">
        <v>183</v>
      </c>
      <c r="D216" s="12" t="s">
        <v>410</v>
      </c>
      <c r="E216" s="12" t="s">
        <v>411</v>
      </c>
      <c r="F216" s="48"/>
      <c r="G216" s="12">
        <v>202311</v>
      </c>
      <c r="H216" s="20">
        <v>1</v>
      </c>
      <c r="I216" s="12">
        <v>1</v>
      </c>
      <c r="J216" s="30">
        <v>662.88</v>
      </c>
      <c r="K216" s="30">
        <v>269.3</v>
      </c>
      <c r="L216" s="30">
        <v>20.72</v>
      </c>
      <c r="M216" s="30">
        <f t="shared" si="50"/>
        <v>952.9</v>
      </c>
      <c r="N216" s="23"/>
    </row>
    <row r="217" s="1" customFormat="true" ht="28" customHeight="true" spans="1:14">
      <c r="A217" s="12"/>
      <c r="B217" s="40"/>
      <c r="C217" s="40">
        <v>184</v>
      </c>
      <c r="D217" s="12" t="s">
        <v>412</v>
      </c>
      <c r="E217" s="12" t="s">
        <v>413</v>
      </c>
      <c r="F217" s="48"/>
      <c r="G217" s="12">
        <v>202312</v>
      </c>
      <c r="H217" s="20">
        <v>1</v>
      </c>
      <c r="I217" s="12">
        <v>1</v>
      </c>
      <c r="J217" s="30">
        <v>662.88</v>
      </c>
      <c r="K217" s="30">
        <v>269.3</v>
      </c>
      <c r="L217" s="30">
        <v>20.72</v>
      </c>
      <c r="M217" s="30">
        <f t="shared" si="50"/>
        <v>952.9</v>
      </c>
      <c r="N217" s="23"/>
    </row>
    <row r="218" s="1" customFormat="true" ht="28" customHeight="true" spans="1:14">
      <c r="A218" s="12"/>
      <c r="B218" s="40"/>
      <c r="C218" s="40">
        <v>185</v>
      </c>
      <c r="D218" s="12" t="s">
        <v>414</v>
      </c>
      <c r="E218" s="12" t="s">
        <v>415</v>
      </c>
      <c r="F218" s="48"/>
      <c r="G218" s="12">
        <v>202403</v>
      </c>
      <c r="H218" s="20">
        <v>1</v>
      </c>
      <c r="I218" s="12">
        <v>1</v>
      </c>
      <c r="J218" s="30">
        <v>662.88</v>
      </c>
      <c r="K218" s="30">
        <v>269.3</v>
      </c>
      <c r="L218" s="30">
        <v>20.72</v>
      </c>
      <c r="M218" s="30">
        <f t="shared" si="50"/>
        <v>952.9</v>
      </c>
      <c r="N218" s="23"/>
    </row>
    <row r="219" s="1" customFormat="true" ht="28" customHeight="true" spans="1:14">
      <c r="A219" s="12"/>
      <c r="B219" s="40"/>
      <c r="C219" s="40">
        <v>186</v>
      </c>
      <c r="D219" s="12" t="s">
        <v>416</v>
      </c>
      <c r="E219" s="12" t="s">
        <v>417</v>
      </c>
      <c r="F219" s="48"/>
      <c r="G219" s="12">
        <v>202406</v>
      </c>
      <c r="H219" s="20">
        <v>1</v>
      </c>
      <c r="I219" s="12">
        <v>1</v>
      </c>
      <c r="J219" s="30">
        <v>662.88</v>
      </c>
      <c r="K219" s="30">
        <v>269.3</v>
      </c>
      <c r="L219" s="30">
        <v>20.72</v>
      </c>
      <c r="M219" s="30">
        <f t="shared" si="50"/>
        <v>952.9</v>
      </c>
      <c r="N219" s="23"/>
    </row>
    <row r="220" s="1" customFormat="true" ht="28" customHeight="true" spans="1:14">
      <c r="A220" s="12"/>
      <c r="B220" s="40"/>
      <c r="C220" s="40">
        <v>187</v>
      </c>
      <c r="D220" s="12" t="s">
        <v>418</v>
      </c>
      <c r="E220" s="12" t="s">
        <v>419</v>
      </c>
      <c r="F220" s="48"/>
      <c r="G220" s="12">
        <v>202409</v>
      </c>
      <c r="H220" s="20">
        <v>1</v>
      </c>
      <c r="I220" s="12">
        <v>1</v>
      </c>
      <c r="J220" s="30">
        <v>662.88</v>
      </c>
      <c r="K220" s="30">
        <v>269.3</v>
      </c>
      <c r="L220" s="30">
        <v>20.72</v>
      </c>
      <c r="M220" s="30">
        <f t="shared" si="50"/>
        <v>952.9</v>
      </c>
      <c r="N220" s="23"/>
    </row>
    <row r="221" s="1" customFormat="true" ht="28" customHeight="true" spans="1:14">
      <c r="A221" s="12"/>
      <c r="B221" s="40"/>
      <c r="C221" s="40">
        <v>188</v>
      </c>
      <c r="D221" s="12" t="s">
        <v>420</v>
      </c>
      <c r="E221" s="12" t="s">
        <v>421</v>
      </c>
      <c r="F221" s="48"/>
      <c r="G221" s="12">
        <v>202410</v>
      </c>
      <c r="H221" s="20">
        <v>1</v>
      </c>
      <c r="I221" s="12">
        <v>1</v>
      </c>
      <c r="J221" s="30">
        <v>662.88</v>
      </c>
      <c r="K221" s="30">
        <v>269.3</v>
      </c>
      <c r="L221" s="30">
        <v>20.72</v>
      </c>
      <c r="M221" s="30">
        <f t="shared" si="50"/>
        <v>952.9</v>
      </c>
      <c r="N221" s="23"/>
    </row>
    <row r="222" s="1" customFormat="true" ht="28" customHeight="true" spans="1:14">
      <c r="A222" s="12"/>
      <c r="B222" s="40"/>
      <c r="C222" s="40">
        <v>189</v>
      </c>
      <c r="D222" s="12" t="s">
        <v>422</v>
      </c>
      <c r="E222" s="12" t="s">
        <v>423</v>
      </c>
      <c r="F222" s="48"/>
      <c r="G222" s="12">
        <v>202503</v>
      </c>
      <c r="H222" s="20">
        <v>1</v>
      </c>
      <c r="I222" s="12">
        <v>1</v>
      </c>
      <c r="J222" s="30">
        <v>662.88</v>
      </c>
      <c r="K222" s="30">
        <v>269.3</v>
      </c>
      <c r="L222" s="30">
        <v>20.72</v>
      </c>
      <c r="M222" s="30">
        <f t="shared" si="50"/>
        <v>952.9</v>
      </c>
      <c r="N222" s="23"/>
    </row>
    <row r="223" s="1" customFormat="true" ht="28" customHeight="true" spans="1:14">
      <c r="A223" s="12"/>
      <c r="B223" s="40"/>
      <c r="C223" s="40">
        <v>190</v>
      </c>
      <c r="D223" s="12" t="s">
        <v>424</v>
      </c>
      <c r="E223" s="24" t="s">
        <v>425</v>
      </c>
      <c r="F223" s="48"/>
      <c r="G223" s="12">
        <v>202506</v>
      </c>
      <c r="H223" s="20">
        <v>1</v>
      </c>
      <c r="I223" s="12">
        <v>1</v>
      </c>
      <c r="J223" s="30">
        <v>662.88</v>
      </c>
      <c r="K223" s="30">
        <v>269.3</v>
      </c>
      <c r="L223" s="30">
        <v>20.72</v>
      </c>
      <c r="M223" s="30">
        <f t="shared" si="50"/>
        <v>952.9</v>
      </c>
      <c r="N223" s="23"/>
    </row>
    <row r="224" s="1" customFormat="true" ht="28" customHeight="true" spans="1:14">
      <c r="A224" s="12"/>
      <c r="B224" s="40"/>
      <c r="C224" s="40">
        <v>191</v>
      </c>
      <c r="D224" s="12" t="s">
        <v>426</v>
      </c>
      <c r="E224" s="24" t="s">
        <v>427</v>
      </c>
      <c r="F224" s="48"/>
      <c r="G224" s="12">
        <v>202506</v>
      </c>
      <c r="H224" s="20">
        <v>1</v>
      </c>
      <c r="I224" s="12">
        <v>1</v>
      </c>
      <c r="J224" s="30">
        <v>662.88</v>
      </c>
      <c r="K224" s="30">
        <v>269.3</v>
      </c>
      <c r="L224" s="30">
        <v>20.72</v>
      </c>
      <c r="M224" s="30">
        <f t="shared" si="50"/>
        <v>952.9</v>
      </c>
      <c r="N224" s="23"/>
    </row>
    <row r="225" s="1" customFormat="true" ht="28" customHeight="true" spans="1:14">
      <c r="A225" s="12"/>
      <c r="B225" s="40"/>
      <c r="C225" s="40">
        <v>192</v>
      </c>
      <c r="D225" s="12" t="s">
        <v>428</v>
      </c>
      <c r="E225" s="19" t="s">
        <v>429</v>
      </c>
      <c r="F225" s="48"/>
      <c r="G225" s="12">
        <v>202510</v>
      </c>
      <c r="H225" s="20">
        <v>1</v>
      </c>
      <c r="I225" s="12">
        <v>1</v>
      </c>
      <c r="J225" s="30">
        <v>662.88</v>
      </c>
      <c r="K225" s="30">
        <v>269.3</v>
      </c>
      <c r="L225" s="30">
        <v>20.72</v>
      </c>
      <c r="M225" s="30">
        <f t="shared" si="50"/>
        <v>952.9</v>
      </c>
      <c r="N225" s="23"/>
    </row>
    <row r="226" s="1" customFormat="true" ht="28" customHeight="true" spans="1:14">
      <c r="A226" s="14" t="s">
        <v>21</v>
      </c>
      <c r="B226" s="15"/>
      <c r="C226" s="15"/>
      <c r="D226" s="14"/>
      <c r="E226" s="14"/>
      <c r="F226" s="14"/>
      <c r="G226" s="14"/>
      <c r="H226" s="14"/>
      <c r="I226" s="14"/>
      <c r="J226" s="31">
        <f t="shared" ref="J226:M226" si="51">SUM(J215:J225)</f>
        <v>7291.68</v>
      </c>
      <c r="K226" s="31">
        <f t="shared" si="51"/>
        <v>2962.3</v>
      </c>
      <c r="L226" s="31">
        <f t="shared" si="51"/>
        <v>227.92</v>
      </c>
      <c r="M226" s="31">
        <f t="shared" si="51"/>
        <v>10481.9</v>
      </c>
      <c r="N226" s="23"/>
    </row>
    <row r="227" s="1" customFormat="true" ht="28" customHeight="true" spans="1:14">
      <c r="A227" s="12">
        <v>32</v>
      </c>
      <c r="B227" s="17" t="s">
        <v>430</v>
      </c>
      <c r="C227" s="17">
        <v>193</v>
      </c>
      <c r="D227" s="12" t="s">
        <v>431</v>
      </c>
      <c r="E227" s="12" t="s">
        <v>432</v>
      </c>
      <c r="F227" s="17">
        <v>2</v>
      </c>
      <c r="G227" s="12">
        <v>202303</v>
      </c>
      <c r="H227" s="20">
        <v>1</v>
      </c>
      <c r="I227" s="12">
        <v>1</v>
      </c>
      <c r="J227" s="30">
        <v>662.88</v>
      </c>
      <c r="K227" s="30">
        <v>269.3</v>
      </c>
      <c r="L227" s="30">
        <v>20.72</v>
      </c>
      <c r="M227" s="30">
        <f t="shared" ref="M227:M230" si="52">SUM(J227:L227)</f>
        <v>952.9</v>
      </c>
      <c r="N227" s="23"/>
    </row>
    <row r="228" s="1" customFormat="true" ht="28" customHeight="true" spans="1:14">
      <c r="A228" s="12"/>
      <c r="B228" s="17"/>
      <c r="C228" s="17">
        <v>194</v>
      </c>
      <c r="D228" s="33" t="s">
        <v>433</v>
      </c>
      <c r="E228" s="33" t="s">
        <v>434</v>
      </c>
      <c r="F228" s="17"/>
      <c r="G228" s="33">
        <v>202511</v>
      </c>
      <c r="H228" s="33">
        <v>1</v>
      </c>
      <c r="I228" s="33">
        <v>1</v>
      </c>
      <c r="J228" s="30">
        <v>662.88</v>
      </c>
      <c r="K228" s="30">
        <v>269.3</v>
      </c>
      <c r="L228" s="30">
        <v>20.72</v>
      </c>
      <c r="M228" s="30">
        <f t="shared" si="52"/>
        <v>952.9</v>
      </c>
      <c r="N228" s="23"/>
    </row>
    <row r="229" s="1" customFormat="true" ht="28" customHeight="true" spans="1:14">
      <c r="A229" s="14" t="s">
        <v>21</v>
      </c>
      <c r="B229" s="15"/>
      <c r="C229" s="15"/>
      <c r="D229" s="14"/>
      <c r="E229" s="14"/>
      <c r="F229" s="14"/>
      <c r="G229" s="14"/>
      <c r="H229" s="14"/>
      <c r="I229" s="14"/>
      <c r="J229" s="31">
        <f t="shared" ref="J229:M229" si="53">SUM(J227:J228)</f>
        <v>1325.76</v>
      </c>
      <c r="K229" s="31">
        <f t="shared" si="53"/>
        <v>538.6</v>
      </c>
      <c r="L229" s="31">
        <f t="shared" si="53"/>
        <v>41.44</v>
      </c>
      <c r="M229" s="31">
        <f t="shared" si="53"/>
        <v>1905.8</v>
      </c>
      <c r="N229" s="23"/>
    </row>
    <row r="230" s="1" customFormat="true" ht="51" customHeight="true" spans="1:14">
      <c r="A230" s="12">
        <v>33</v>
      </c>
      <c r="B230" s="13" t="s">
        <v>435</v>
      </c>
      <c r="C230" s="13">
        <v>195</v>
      </c>
      <c r="D230" s="13" t="s">
        <v>436</v>
      </c>
      <c r="E230" s="22" t="s">
        <v>236</v>
      </c>
      <c r="F230" s="23">
        <v>1</v>
      </c>
      <c r="G230" s="12">
        <v>202407</v>
      </c>
      <c r="H230" s="20">
        <v>1</v>
      </c>
      <c r="I230" s="12">
        <v>1</v>
      </c>
      <c r="J230" s="30">
        <v>662.88</v>
      </c>
      <c r="K230" s="30">
        <v>269.3</v>
      </c>
      <c r="L230" s="30">
        <v>20.72</v>
      </c>
      <c r="M230" s="30">
        <f t="shared" si="52"/>
        <v>952.9</v>
      </c>
      <c r="N230" s="23"/>
    </row>
    <row r="231" s="1" customFormat="true" ht="28" customHeight="true" spans="1:14">
      <c r="A231" s="14" t="s">
        <v>21</v>
      </c>
      <c r="B231" s="15"/>
      <c r="C231" s="15"/>
      <c r="D231" s="14"/>
      <c r="E231" s="14"/>
      <c r="F231" s="14"/>
      <c r="G231" s="14"/>
      <c r="H231" s="14"/>
      <c r="I231" s="14"/>
      <c r="J231" s="31">
        <f t="shared" ref="J231:M231" si="54">SUM(J230:J230)</f>
        <v>662.88</v>
      </c>
      <c r="K231" s="31">
        <f t="shared" si="54"/>
        <v>269.3</v>
      </c>
      <c r="L231" s="31">
        <f t="shared" si="54"/>
        <v>20.72</v>
      </c>
      <c r="M231" s="31">
        <f t="shared" si="54"/>
        <v>952.9</v>
      </c>
      <c r="N231" s="23"/>
    </row>
    <row r="232" s="1" customFormat="true" ht="28" customHeight="true" spans="1:14">
      <c r="A232" s="12">
        <v>34</v>
      </c>
      <c r="B232" s="22" t="s">
        <v>437</v>
      </c>
      <c r="C232" s="22" t="s">
        <v>438</v>
      </c>
      <c r="D232" s="13" t="s">
        <v>439</v>
      </c>
      <c r="E232" s="22" t="s">
        <v>440</v>
      </c>
      <c r="F232" s="23">
        <v>5</v>
      </c>
      <c r="G232" s="12">
        <v>202403</v>
      </c>
      <c r="H232" s="20">
        <v>1</v>
      </c>
      <c r="I232" s="12">
        <v>1</v>
      </c>
      <c r="J232" s="30">
        <v>662.88</v>
      </c>
      <c r="K232" s="30">
        <v>269.3</v>
      </c>
      <c r="L232" s="30">
        <v>20.72</v>
      </c>
      <c r="M232" s="30">
        <f t="shared" ref="M232:M236" si="55">SUM(J232:L232)</f>
        <v>952.9</v>
      </c>
      <c r="N232" s="23"/>
    </row>
    <row r="233" s="1" customFormat="true" ht="28" customHeight="true" spans="1:14">
      <c r="A233" s="12"/>
      <c r="B233" s="22"/>
      <c r="C233" s="22" t="s">
        <v>441</v>
      </c>
      <c r="D233" s="13" t="s">
        <v>442</v>
      </c>
      <c r="E233" s="22" t="s">
        <v>443</v>
      </c>
      <c r="F233" s="23"/>
      <c r="G233" s="12">
        <v>202410</v>
      </c>
      <c r="H233" s="20">
        <v>1</v>
      </c>
      <c r="I233" s="12">
        <v>1</v>
      </c>
      <c r="J233" s="30">
        <v>662.88</v>
      </c>
      <c r="K233" s="30">
        <v>269.3</v>
      </c>
      <c r="L233" s="30">
        <v>20.72</v>
      </c>
      <c r="M233" s="30">
        <f t="shared" si="55"/>
        <v>952.9</v>
      </c>
      <c r="N233" s="23"/>
    </row>
    <row r="234" s="1" customFormat="true" ht="28" customHeight="true" spans="1:14">
      <c r="A234" s="12"/>
      <c r="B234" s="22"/>
      <c r="C234" s="22" t="s">
        <v>444</v>
      </c>
      <c r="D234" s="13" t="s">
        <v>445</v>
      </c>
      <c r="E234" s="22" t="s">
        <v>446</v>
      </c>
      <c r="F234" s="23"/>
      <c r="G234" s="12">
        <v>202412</v>
      </c>
      <c r="H234" s="20">
        <v>1</v>
      </c>
      <c r="I234" s="12">
        <v>1</v>
      </c>
      <c r="J234" s="30">
        <v>662.88</v>
      </c>
      <c r="K234" s="30">
        <v>269.3</v>
      </c>
      <c r="L234" s="30">
        <v>20.72</v>
      </c>
      <c r="M234" s="30">
        <f t="shared" si="55"/>
        <v>952.9</v>
      </c>
      <c r="N234" s="23"/>
    </row>
    <row r="235" s="1" customFormat="true" ht="28" customHeight="true" spans="1:14">
      <c r="A235" s="12"/>
      <c r="B235" s="22"/>
      <c r="C235" s="22" t="s">
        <v>447</v>
      </c>
      <c r="D235" s="13" t="s">
        <v>448</v>
      </c>
      <c r="E235" s="22" t="s">
        <v>449</v>
      </c>
      <c r="F235" s="23"/>
      <c r="G235" s="12">
        <v>202501</v>
      </c>
      <c r="H235" s="20">
        <v>1</v>
      </c>
      <c r="I235" s="12">
        <v>1</v>
      </c>
      <c r="J235" s="30">
        <v>662.88</v>
      </c>
      <c r="K235" s="30">
        <v>269.3</v>
      </c>
      <c r="L235" s="30">
        <v>20.72</v>
      </c>
      <c r="M235" s="30">
        <f t="shared" si="55"/>
        <v>952.9</v>
      </c>
      <c r="N235" s="23"/>
    </row>
    <row r="236" s="1" customFormat="true" ht="28" customHeight="true" spans="1:14">
      <c r="A236" s="12"/>
      <c r="B236" s="22"/>
      <c r="C236" s="22" t="s">
        <v>450</v>
      </c>
      <c r="D236" s="13" t="s">
        <v>451</v>
      </c>
      <c r="E236" s="22" t="s">
        <v>452</v>
      </c>
      <c r="F236" s="23"/>
      <c r="G236" s="12">
        <v>202503</v>
      </c>
      <c r="H236" s="20">
        <v>1</v>
      </c>
      <c r="I236" s="12">
        <v>1</v>
      </c>
      <c r="J236" s="30">
        <v>662.88</v>
      </c>
      <c r="K236" s="30">
        <v>269.3</v>
      </c>
      <c r="L236" s="30">
        <v>20.72</v>
      </c>
      <c r="M236" s="30">
        <f t="shared" si="55"/>
        <v>952.9</v>
      </c>
      <c r="N236" s="23"/>
    </row>
    <row r="237" s="1" customFormat="true" ht="28" customHeight="true" spans="1:14">
      <c r="A237" s="14" t="s">
        <v>21</v>
      </c>
      <c r="B237" s="15"/>
      <c r="C237" s="15"/>
      <c r="D237" s="14"/>
      <c r="E237" s="14"/>
      <c r="F237" s="14"/>
      <c r="G237" s="14"/>
      <c r="H237" s="14"/>
      <c r="I237" s="14"/>
      <c r="J237" s="31">
        <f t="shared" ref="J237:M237" si="56">SUM(J232:J236)</f>
        <v>3314.4</v>
      </c>
      <c r="K237" s="31">
        <f t="shared" si="56"/>
        <v>1346.5</v>
      </c>
      <c r="L237" s="31">
        <f t="shared" si="56"/>
        <v>103.6</v>
      </c>
      <c r="M237" s="31">
        <f t="shared" si="56"/>
        <v>4764.5</v>
      </c>
      <c r="N237" s="23"/>
    </row>
    <row r="238" s="1" customFormat="true" ht="28" customHeight="true" spans="1:14">
      <c r="A238" s="12">
        <v>35</v>
      </c>
      <c r="B238" s="40" t="s">
        <v>453</v>
      </c>
      <c r="C238" s="40">
        <v>201</v>
      </c>
      <c r="D238" s="51" t="s">
        <v>454</v>
      </c>
      <c r="E238" s="52" t="s">
        <v>455</v>
      </c>
      <c r="F238" s="48">
        <v>2</v>
      </c>
      <c r="G238" s="12">
        <v>202201</v>
      </c>
      <c r="H238" s="20">
        <v>1</v>
      </c>
      <c r="I238" s="12">
        <v>1</v>
      </c>
      <c r="J238" s="30">
        <v>662.88</v>
      </c>
      <c r="K238" s="30">
        <v>269.3</v>
      </c>
      <c r="L238" s="30">
        <v>20.72</v>
      </c>
      <c r="M238" s="30">
        <f t="shared" ref="M238:M242" si="57">SUM(J238:L238)</f>
        <v>952.9</v>
      </c>
      <c r="N238" s="23"/>
    </row>
    <row r="239" s="1" customFormat="true" ht="28" customHeight="true" spans="1:14">
      <c r="A239" s="12"/>
      <c r="B239" s="40"/>
      <c r="C239" s="40">
        <v>202</v>
      </c>
      <c r="D239" s="51" t="s">
        <v>456</v>
      </c>
      <c r="E239" s="52" t="s">
        <v>457</v>
      </c>
      <c r="F239" s="48"/>
      <c r="G239" s="12">
        <v>202312</v>
      </c>
      <c r="H239" s="20">
        <v>1</v>
      </c>
      <c r="I239" s="12">
        <v>1</v>
      </c>
      <c r="J239" s="30">
        <v>662.88</v>
      </c>
      <c r="K239" s="30">
        <v>269.3</v>
      </c>
      <c r="L239" s="30">
        <v>20.72</v>
      </c>
      <c r="M239" s="30">
        <f t="shared" si="57"/>
        <v>952.9</v>
      </c>
      <c r="N239" s="23"/>
    </row>
    <row r="240" s="1" customFormat="true" ht="28" customHeight="true" spans="1:14">
      <c r="A240" s="14" t="s">
        <v>21</v>
      </c>
      <c r="B240" s="15"/>
      <c r="C240" s="15"/>
      <c r="D240" s="14"/>
      <c r="E240" s="14"/>
      <c r="F240" s="14"/>
      <c r="G240" s="14"/>
      <c r="H240" s="14"/>
      <c r="I240" s="14"/>
      <c r="J240" s="31">
        <f t="shared" ref="J240:M240" si="58">SUM(J238:J239)</f>
        <v>1325.76</v>
      </c>
      <c r="K240" s="31">
        <f t="shared" si="58"/>
        <v>538.6</v>
      </c>
      <c r="L240" s="31">
        <f t="shared" si="58"/>
        <v>41.44</v>
      </c>
      <c r="M240" s="31">
        <f t="shared" si="58"/>
        <v>1905.8</v>
      </c>
      <c r="N240" s="23"/>
    </row>
    <row r="241" s="1" customFormat="true" ht="28" customHeight="true" spans="1:14">
      <c r="A241" s="12">
        <v>36</v>
      </c>
      <c r="B241" s="13" t="s">
        <v>458</v>
      </c>
      <c r="C241" s="13">
        <v>203</v>
      </c>
      <c r="D241" s="12" t="s">
        <v>459</v>
      </c>
      <c r="E241" s="12" t="s">
        <v>460</v>
      </c>
      <c r="F241" s="20">
        <v>2</v>
      </c>
      <c r="G241" s="12">
        <v>202306</v>
      </c>
      <c r="H241" s="20">
        <v>1</v>
      </c>
      <c r="I241" s="12">
        <v>1</v>
      </c>
      <c r="J241" s="30">
        <v>662.88</v>
      </c>
      <c r="K241" s="30">
        <v>269.3</v>
      </c>
      <c r="L241" s="30">
        <v>20.72</v>
      </c>
      <c r="M241" s="30">
        <f t="shared" si="57"/>
        <v>952.9</v>
      </c>
      <c r="N241" s="53"/>
    </row>
    <row r="242" s="1" customFormat="true" ht="28" customHeight="true" spans="1:14">
      <c r="A242" s="12"/>
      <c r="B242" s="13"/>
      <c r="C242" s="13">
        <v>204</v>
      </c>
      <c r="D242" s="12" t="s">
        <v>461</v>
      </c>
      <c r="E242" s="12" t="s">
        <v>462</v>
      </c>
      <c r="F242" s="20"/>
      <c r="G242" s="12">
        <v>202402</v>
      </c>
      <c r="H242" s="20">
        <v>1</v>
      </c>
      <c r="I242" s="12">
        <v>1</v>
      </c>
      <c r="J242" s="30">
        <v>662.88</v>
      </c>
      <c r="K242" s="30">
        <v>269.3</v>
      </c>
      <c r="L242" s="30">
        <v>20.72</v>
      </c>
      <c r="M242" s="30">
        <f t="shared" si="57"/>
        <v>952.9</v>
      </c>
      <c r="N242" s="53"/>
    </row>
    <row r="243" s="1" customFormat="true" ht="28" customHeight="true" spans="1:14">
      <c r="A243" s="14" t="s">
        <v>21</v>
      </c>
      <c r="B243" s="15"/>
      <c r="C243" s="15"/>
      <c r="D243" s="14"/>
      <c r="E243" s="14"/>
      <c r="F243" s="14"/>
      <c r="G243" s="14"/>
      <c r="H243" s="14"/>
      <c r="I243" s="14"/>
      <c r="J243" s="31">
        <f t="shared" ref="J243:M243" si="59">SUM(J241:J242)</f>
        <v>1325.76</v>
      </c>
      <c r="K243" s="31">
        <f t="shared" si="59"/>
        <v>538.6</v>
      </c>
      <c r="L243" s="31">
        <f t="shared" si="59"/>
        <v>41.44</v>
      </c>
      <c r="M243" s="31">
        <f t="shared" si="59"/>
        <v>1905.8</v>
      </c>
      <c r="N243" s="23"/>
    </row>
    <row r="244" s="1" customFormat="true" ht="28" customHeight="true" spans="1:14">
      <c r="A244" s="12">
        <v>37</v>
      </c>
      <c r="B244" s="13" t="s">
        <v>463</v>
      </c>
      <c r="C244" s="13">
        <v>205</v>
      </c>
      <c r="D244" s="12" t="s">
        <v>464</v>
      </c>
      <c r="E244" s="12" t="s">
        <v>465</v>
      </c>
      <c r="F244" s="20">
        <v>2</v>
      </c>
      <c r="G244" s="12">
        <v>202507</v>
      </c>
      <c r="H244" s="20">
        <v>1</v>
      </c>
      <c r="I244" s="12">
        <v>1</v>
      </c>
      <c r="J244" s="30">
        <v>662.88</v>
      </c>
      <c r="K244" s="30">
        <v>269.3</v>
      </c>
      <c r="L244" s="30">
        <v>20.72</v>
      </c>
      <c r="M244" s="30">
        <f t="shared" ref="M244:M251" si="60">SUM(J244:L244)</f>
        <v>952.9</v>
      </c>
      <c r="N244" s="23"/>
    </row>
    <row r="245" s="1" customFormat="true" ht="28" customHeight="true" spans="1:14">
      <c r="A245" s="12"/>
      <c r="B245" s="13"/>
      <c r="C245" s="13">
        <v>206</v>
      </c>
      <c r="D245" s="12" t="s">
        <v>466</v>
      </c>
      <c r="E245" s="12" t="s">
        <v>467</v>
      </c>
      <c r="F245" s="20"/>
      <c r="G245" s="12">
        <v>202510</v>
      </c>
      <c r="H245" s="20">
        <v>1</v>
      </c>
      <c r="I245" s="12">
        <v>1</v>
      </c>
      <c r="J245" s="30">
        <v>662.88</v>
      </c>
      <c r="K245" s="30">
        <v>269.3</v>
      </c>
      <c r="L245" s="30">
        <v>20.72</v>
      </c>
      <c r="M245" s="30">
        <f t="shared" si="60"/>
        <v>952.9</v>
      </c>
      <c r="N245" s="23"/>
    </row>
    <row r="246" s="1" customFormat="true" ht="28" customHeight="true" spans="1:14">
      <c r="A246" s="14" t="s">
        <v>21</v>
      </c>
      <c r="B246" s="15"/>
      <c r="C246" s="15"/>
      <c r="D246" s="14"/>
      <c r="E246" s="14"/>
      <c r="F246" s="14"/>
      <c r="G246" s="14"/>
      <c r="H246" s="14"/>
      <c r="I246" s="14"/>
      <c r="J246" s="31">
        <f t="shared" ref="J246:M246" si="61">SUM(J244:J245)</f>
        <v>1325.76</v>
      </c>
      <c r="K246" s="31">
        <f t="shared" si="61"/>
        <v>538.6</v>
      </c>
      <c r="L246" s="31">
        <f t="shared" si="61"/>
        <v>41.44</v>
      </c>
      <c r="M246" s="31">
        <f t="shared" si="61"/>
        <v>1905.8</v>
      </c>
      <c r="N246" s="23"/>
    </row>
    <row r="247" s="1" customFormat="true" ht="28" customHeight="true" spans="1:14">
      <c r="A247" s="12">
        <v>38</v>
      </c>
      <c r="B247" s="13" t="s">
        <v>468</v>
      </c>
      <c r="C247" s="13">
        <v>207</v>
      </c>
      <c r="D247" s="13" t="s">
        <v>469</v>
      </c>
      <c r="E247" s="22" t="s">
        <v>470</v>
      </c>
      <c r="F247" s="20">
        <v>5</v>
      </c>
      <c r="G247" s="12">
        <v>202211</v>
      </c>
      <c r="H247" s="20">
        <v>1</v>
      </c>
      <c r="I247" s="12">
        <v>1</v>
      </c>
      <c r="J247" s="30">
        <v>662.88</v>
      </c>
      <c r="K247" s="30">
        <v>269.3</v>
      </c>
      <c r="L247" s="30">
        <v>20.72</v>
      </c>
      <c r="M247" s="30">
        <f t="shared" si="60"/>
        <v>952.9</v>
      </c>
      <c r="N247" s="23"/>
    </row>
    <row r="248" s="1" customFormat="true" ht="28" customHeight="true" spans="1:14">
      <c r="A248" s="12"/>
      <c r="B248" s="13"/>
      <c r="C248" s="13">
        <v>208</v>
      </c>
      <c r="D248" s="13" t="s">
        <v>471</v>
      </c>
      <c r="E248" s="22" t="s">
        <v>472</v>
      </c>
      <c r="F248" s="20"/>
      <c r="G248" s="12">
        <v>202312</v>
      </c>
      <c r="H248" s="20">
        <v>1</v>
      </c>
      <c r="I248" s="12">
        <v>1</v>
      </c>
      <c r="J248" s="30">
        <v>662.88</v>
      </c>
      <c r="K248" s="30">
        <v>269.3</v>
      </c>
      <c r="L248" s="30">
        <v>20.72</v>
      </c>
      <c r="M248" s="30">
        <f t="shared" si="60"/>
        <v>952.9</v>
      </c>
      <c r="N248" s="23"/>
    </row>
    <row r="249" s="1" customFormat="true" ht="28" customHeight="true" spans="1:14">
      <c r="A249" s="12"/>
      <c r="B249" s="13"/>
      <c r="C249" s="13">
        <v>209</v>
      </c>
      <c r="D249" s="13" t="s">
        <v>473</v>
      </c>
      <c r="E249" s="22" t="s">
        <v>474</v>
      </c>
      <c r="F249" s="20"/>
      <c r="G249" s="12">
        <v>202412</v>
      </c>
      <c r="H249" s="20">
        <v>1</v>
      </c>
      <c r="I249" s="12">
        <v>1</v>
      </c>
      <c r="J249" s="30">
        <v>662.88</v>
      </c>
      <c r="K249" s="30">
        <v>269.3</v>
      </c>
      <c r="L249" s="30">
        <v>20.72</v>
      </c>
      <c r="M249" s="30">
        <f t="shared" si="60"/>
        <v>952.9</v>
      </c>
      <c r="N249" s="23"/>
    </row>
    <row r="250" s="1" customFormat="true" ht="28" customHeight="true" spans="1:14">
      <c r="A250" s="12"/>
      <c r="B250" s="13"/>
      <c r="C250" s="13">
        <v>210</v>
      </c>
      <c r="D250" s="13" t="s">
        <v>475</v>
      </c>
      <c r="E250" s="22" t="s">
        <v>476</v>
      </c>
      <c r="F250" s="20"/>
      <c r="G250" s="12">
        <v>202508</v>
      </c>
      <c r="H250" s="20">
        <v>1</v>
      </c>
      <c r="I250" s="12">
        <v>1</v>
      </c>
      <c r="J250" s="30">
        <v>662.88</v>
      </c>
      <c r="K250" s="30">
        <v>269.3</v>
      </c>
      <c r="L250" s="30">
        <v>20.72</v>
      </c>
      <c r="M250" s="30">
        <f t="shared" si="60"/>
        <v>952.9</v>
      </c>
      <c r="N250" s="23"/>
    </row>
    <row r="251" s="1" customFormat="true" ht="28" customHeight="true" spans="1:14">
      <c r="A251" s="12"/>
      <c r="B251" s="13"/>
      <c r="C251" s="13">
        <v>211</v>
      </c>
      <c r="D251" s="13" t="s">
        <v>477</v>
      </c>
      <c r="E251" s="22" t="s">
        <v>478</v>
      </c>
      <c r="F251" s="20"/>
      <c r="G251" s="12">
        <v>202508</v>
      </c>
      <c r="H251" s="20">
        <v>1</v>
      </c>
      <c r="I251" s="12">
        <v>1</v>
      </c>
      <c r="J251" s="30">
        <v>662.88</v>
      </c>
      <c r="K251" s="30">
        <v>269.3</v>
      </c>
      <c r="L251" s="30">
        <v>20.72</v>
      </c>
      <c r="M251" s="30">
        <f t="shared" si="60"/>
        <v>952.9</v>
      </c>
      <c r="N251" s="23"/>
    </row>
    <row r="252" s="1" customFormat="true" ht="28" customHeight="true" spans="1:14">
      <c r="A252" s="14" t="s">
        <v>21</v>
      </c>
      <c r="B252" s="15"/>
      <c r="C252" s="15"/>
      <c r="D252" s="14"/>
      <c r="E252" s="14"/>
      <c r="F252" s="14"/>
      <c r="G252" s="14"/>
      <c r="H252" s="14"/>
      <c r="I252" s="14"/>
      <c r="J252" s="31">
        <f t="shared" ref="J252:M252" si="62">SUM(J247:J251)</f>
        <v>3314.4</v>
      </c>
      <c r="K252" s="31">
        <f t="shared" si="62"/>
        <v>1346.5</v>
      </c>
      <c r="L252" s="31">
        <f t="shared" si="62"/>
        <v>103.6</v>
      </c>
      <c r="M252" s="31">
        <f t="shared" si="62"/>
        <v>4764.5</v>
      </c>
      <c r="N252" s="23"/>
    </row>
    <row r="253" s="1" customFormat="true" ht="35" customHeight="true" spans="1:14">
      <c r="A253" s="12">
        <v>39</v>
      </c>
      <c r="B253" s="40" t="s">
        <v>479</v>
      </c>
      <c r="C253" s="40">
        <v>212</v>
      </c>
      <c r="D253" s="13" t="s">
        <v>480</v>
      </c>
      <c r="E253" s="22" t="s">
        <v>481</v>
      </c>
      <c r="F253" s="48">
        <v>1</v>
      </c>
      <c r="G253" s="12">
        <v>202407</v>
      </c>
      <c r="H253" s="20">
        <v>1</v>
      </c>
      <c r="I253" s="12">
        <v>1</v>
      </c>
      <c r="J253" s="30">
        <v>880.16</v>
      </c>
      <c r="K253" s="30">
        <v>357.57</v>
      </c>
      <c r="L253" s="30">
        <v>27.51</v>
      </c>
      <c r="M253" s="30">
        <f t="shared" ref="M253:M269" si="63">SUM(J253:L253)</f>
        <v>1265.24</v>
      </c>
      <c r="N253" s="23"/>
    </row>
    <row r="254" s="1" customFormat="true" ht="28" customHeight="true" spans="1:14">
      <c r="A254" s="14" t="s">
        <v>21</v>
      </c>
      <c r="B254" s="15"/>
      <c r="C254" s="15"/>
      <c r="D254" s="14"/>
      <c r="E254" s="14"/>
      <c r="F254" s="14"/>
      <c r="G254" s="14"/>
      <c r="H254" s="14"/>
      <c r="I254" s="14"/>
      <c r="J254" s="31">
        <v>880.16</v>
      </c>
      <c r="K254" s="31">
        <v>357.57</v>
      </c>
      <c r="L254" s="31">
        <v>27.51</v>
      </c>
      <c r="M254" s="31">
        <f t="shared" si="63"/>
        <v>1265.24</v>
      </c>
      <c r="N254" s="23"/>
    </row>
    <row r="255" s="1" customFormat="true" ht="28" customHeight="true" spans="1:14">
      <c r="A255" s="12">
        <v>40</v>
      </c>
      <c r="B255" s="40" t="s">
        <v>482</v>
      </c>
      <c r="C255" s="40">
        <v>213</v>
      </c>
      <c r="D255" s="16" t="s">
        <v>483</v>
      </c>
      <c r="E255" s="27" t="s">
        <v>484</v>
      </c>
      <c r="F255" s="48">
        <v>1</v>
      </c>
      <c r="G255" s="12">
        <v>202512</v>
      </c>
      <c r="H255" s="20">
        <v>1</v>
      </c>
      <c r="I255" s="12">
        <v>1</v>
      </c>
      <c r="J255" s="30">
        <v>662.88</v>
      </c>
      <c r="K255" s="30">
        <v>269.3</v>
      </c>
      <c r="L255" s="30">
        <v>20.72</v>
      </c>
      <c r="M255" s="30">
        <f t="shared" si="63"/>
        <v>952.9</v>
      </c>
      <c r="N255" s="23" t="s">
        <v>103</v>
      </c>
    </row>
    <row r="256" s="1" customFormat="true" ht="28" customHeight="true" spans="1:14">
      <c r="A256" s="14" t="s">
        <v>21</v>
      </c>
      <c r="B256" s="15"/>
      <c r="C256" s="15"/>
      <c r="D256" s="14"/>
      <c r="E256" s="14"/>
      <c r="F256" s="14"/>
      <c r="G256" s="14"/>
      <c r="H256" s="14"/>
      <c r="I256" s="14"/>
      <c r="J256" s="31">
        <v>662.88</v>
      </c>
      <c r="K256" s="31">
        <v>269.3</v>
      </c>
      <c r="L256" s="31">
        <v>20.72</v>
      </c>
      <c r="M256" s="31">
        <f t="shared" si="63"/>
        <v>952.9</v>
      </c>
      <c r="N256" s="23"/>
    </row>
    <row r="257" s="1" customFormat="true" ht="51" customHeight="true" spans="1:14">
      <c r="A257" s="12">
        <v>41</v>
      </c>
      <c r="B257" s="40" t="s">
        <v>485</v>
      </c>
      <c r="C257" s="40">
        <v>214</v>
      </c>
      <c r="D257" s="13" t="s">
        <v>486</v>
      </c>
      <c r="E257" s="22" t="s">
        <v>487</v>
      </c>
      <c r="F257" s="48">
        <v>1</v>
      </c>
      <c r="G257" s="12">
        <v>202301</v>
      </c>
      <c r="H257" s="20">
        <v>1</v>
      </c>
      <c r="I257" s="12">
        <v>1</v>
      </c>
      <c r="J257" s="30">
        <v>662.88</v>
      </c>
      <c r="K257" s="30">
        <v>269.3</v>
      </c>
      <c r="L257" s="30">
        <v>20.72</v>
      </c>
      <c r="M257" s="30">
        <f t="shared" si="63"/>
        <v>952.9</v>
      </c>
      <c r="N257" s="23"/>
    </row>
    <row r="258" s="1" customFormat="true" ht="28" customHeight="true" spans="1:14">
      <c r="A258" s="14" t="s">
        <v>21</v>
      </c>
      <c r="B258" s="15"/>
      <c r="C258" s="15"/>
      <c r="D258" s="14"/>
      <c r="E258" s="14"/>
      <c r="F258" s="14"/>
      <c r="G258" s="14"/>
      <c r="H258" s="14"/>
      <c r="I258" s="14"/>
      <c r="J258" s="31">
        <v>662.88</v>
      </c>
      <c r="K258" s="31">
        <v>269.3</v>
      </c>
      <c r="L258" s="31">
        <v>20.72</v>
      </c>
      <c r="M258" s="31">
        <f t="shared" si="63"/>
        <v>952.9</v>
      </c>
      <c r="N258" s="23"/>
    </row>
    <row r="259" s="1" customFormat="true" ht="28" customHeight="true" spans="1:14">
      <c r="A259" s="12">
        <v>42</v>
      </c>
      <c r="B259" s="40" t="s">
        <v>488</v>
      </c>
      <c r="C259" s="40">
        <v>215</v>
      </c>
      <c r="D259" s="13" t="s">
        <v>489</v>
      </c>
      <c r="E259" s="22" t="s">
        <v>490</v>
      </c>
      <c r="F259" s="48">
        <v>1</v>
      </c>
      <c r="G259" s="12">
        <v>202303</v>
      </c>
      <c r="H259" s="20">
        <v>1</v>
      </c>
      <c r="I259" s="12">
        <v>1</v>
      </c>
      <c r="J259" s="30">
        <v>662.88</v>
      </c>
      <c r="K259" s="30">
        <v>269.3</v>
      </c>
      <c r="L259" s="30">
        <v>20.72</v>
      </c>
      <c r="M259" s="30">
        <f t="shared" si="63"/>
        <v>952.9</v>
      </c>
      <c r="N259" s="23"/>
    </row>
    <row r="260" s="1" customFormat="true" ht="28" customHeight="true" spans="1:14">
      <c r="A260" s="14" t="s">
        <v>21</v>
      </c>
      <c r="B260" s="15"/>
      <c r="C260" s="15"/>
      <c r="D260" s="14"/>
      <c r="E260" s="14"/>
      <c r="F260" s="14"/>
      <c r="G260" s="14"/>
      <c r="H260" s="14"/>
      <c r="I260" s="14"/>
      <c r="J260" s="31">
        <v>662.88</v>
      </c>
      <c r="K260" s="31">
        <v>269.3</v>
      </c>
      <c r="L260" s="31">
        <v>20.72</v>
      </c>
      <c r="M260" s="31">
        <f t="shared" si="63"/>
        <v>952.9</v>
      </c>
      <c r="N260" s="23"/>
    </row>
    <row r="261" s="1" customFormat="true" ht="28" customHeight="true" spans="1:14">
      <c r="A261" s="12">
        <v>43</v>
      </c>
      <c r="B261" s="13" t="s">
        <v>491</v>
      </c>
      <c r="C261" s="13">
        <v>216</v>
      </c>
      <c r="D261" s="12" t="s">
        <v>492</v>
      </c>
      <c r="E261" s="12" t="s">
        <v>411</v>
      </c>
      <c r="F261" s="48">
        <v>1</v>
      </c>
      <c r="G261" s="12">
        <v>202303</v>
      </c>
      <c r="H261" s="20">
        <v>1</v>
      </c>
      <c r="I261" s="12">
        <v>1</v>
      </c>
      <c r="J261" s="30">
        <v>662.88</v>
      </c>
      <c r="K261" s="30">
        <v>269.3</v>
      </c>
      <c r="L261" s="30">
        <v>20.72</v>
      </c>
      <c r="M261" s="30">
        <f t="shared" si="63"/>
        <v>952.9</v>
      </c>
      <c r="N261" s="23"/>
    </row>
    <row r="262" s="1" customFormat="true" ht="28" customHeight="true" spans="1:14">
      <c r="A262" s="14" t="s">
        <v>21</v>
      </c>
      <c r="B262" s="15"/>
      <c r="C262" s="15"/>
      <c r="D262" s="14"/>
      <c r="E262" s="14"/>
      <c r="F262" s="14"/>
      <c r="G262" s="14"/>
      <c r="H262" s="14"/>
      <c r="I262" s="14"/>
      <c r="J262" s="31">
        <v>662.88</v>
      </c>
      <c r="K262" s="31">
        <v>269.3</v>
      </c>
      <c r="L262" s="31">
        <v>20.72</v>
      </c>
      <c r="M262" s="31">
        <f t="shared" si="63"/>
        <v>952.9</v>
      </c>
      <c r="N262" s="23"/>
    </row>
    <row r="263" s="1" customFormat="true" ht="54" customHeight="true" spans="1:14">
      <c r="A263" s="12">
        <v>44</v>
      </c>
      <c r="B263" s="13" t="s">
        <v>493</v>
      </c>
      <c r="C263" s="13">
        <v>217</v>
      </c>
      <c r="D263" s="12" t="s">
        <v>494</v>
      </c>
      <c r="E263" s="12" t="s">
        <v>495</v>
      </c>
      <c r="F263" s="48">
        <v>1</v>
      </c>
      <c r="G263" s="12">
        <v>202304</v>
      </c>
      <c r="H263" s="20">
        <v>1</v>
      </c>
      <c r="I263" s="12">
        <v>1</v>
      </c>
      <c r="J263" s="30">
        <v>662.88</v>
      </c>
      <c r="K263" s="30">
        <v>269.3</v>
      </c>
      <c r="L263" s="30">
        <v>20.72</v>
      </c>
      <c r="M263" s="30">
        <f t="shared" si="63"/>
        <v>952.9</v>
      </c>
      <c r="N263" s="23"/>
    </row>
    <row r="264" s="1" customFormat="true" ht="28" customHeight="true" spans="1:14">
      <c r="A264" s="14" t="s">
        <v>21</v>
      </c>
      <c r="B264" s="15"/>
      <c r="C264" s="15"/>
      <c r="D264" s="14"/>
      <c r="E264" s="14"/>
      <c r="F264" s="14"/>
      <c r="G264" s="14"/>
      <c r="H264" s="14"/>
      <c r="I264" s="14"/>
      <c r="J264" s="31">
        <v>662.88</v>
      </c>
      <c r="K264" s="31">
        <v>269.3</v>
      </c>
      <c r="L264" s="31">
        <v>20.72</v>
      </c>
      <c r="M264" s="31">
        <f t="shared" si="63"/>
        <v>952.9</v>
      </c>
      <c r="N264" s="23"/>
    </row>
    <row r="265" s="1" customFormat="true" ht="41" customHeight="true" spans="1:14">
      <c r="A265" s="12">
        <v>45</v>
      </c>
      <c r="B265" s="13" t="s">
        <v>496</v>
      </c>
      <c r="C265" s="13">
        <v>218</v>
      </c>
      <c r="D265" s="12" t="s">
        <v>497</v>
      </c>
      <c r="E265" s="12" t="s">
        <v>498</v>
      </c>
      <c r="F265" s="48">
        <v>1</v>
      </c>
      <c r="G265" s="12">
        <v>202306</v>
      </c>
      <c r="H265" s="20">
        <v>1</v>
      </c>
      <c r="I265" s="12">
        <v>1</v>
      </c>
      <c r="J265" s="30">
        <v>662.88</v>
      </c>
      <c r="K265" s="30">
        <v>269.3</v>
      </c>
      <c r="L265" s="30">
        <v>20.72</v>
      </c>
      <c r="M265" s="30">
        <f t="shared" si="63"/>
        <v>952.9</v>
      </c>
      <c r="N265" s="23"/>
    </row>
    <row r="266" s="1" customFormat="true" ht="28" customHeight="true" spans="1:14">
      <c r="A266" s="14" t="s">
        <v>21</v>
      </c>
      <c r="B266" s="15"/>
      <c r="C266" s="15"/>
      <c r="D266" s="14"/>
      <c r="E266" s="14"/>
      <c r="F266" s="14"/>
      <c r="G266" s="14"/>
      <c r="H266" s="14"/>
      <c r="I266" s="14"/>
      <c r="J266" s="31">
        <v>662.88</v>
      </c>
      <c r="K266" s="31">
        <v>269.3</v>
      </c>
      <c r="L266" s="31">
        <v>20.72</v>
      </c>
      <c r="M266" s="31">
        <f t="shared" si="63"/>
        <v>952.9</v>
      </c>
      <c r="N266" s="23"/>
    </row>
    <row r="267" s="1" customFormat="true" ht="28" customHeight="true" spans="1:14">
      <c r="A267" s="12">
        <v>46</v>
      </c>
      <c r="B267" s="13" t="s">
        <v>499</v>
      </c>
      <c r="C267" s="13">
        <v>219</v>
      </c>
      <c r="D267" s="12" t="s">
        <v>500</v>
      </c>
      <c r="E267" s="12" t="s">
        <v>501</v>
      </c>
      <c r="F267" s="20">
        <v>3</v>
      </c>
      <c r="G267" s="12">
        <v>202308</v>
      </c>
      <c r="H267" s="20">
        <v>1</v>
      </c>
      <c r="I267" s="12">
        <v>1</v>
      </c>
      <c r="J267" s="30">
        <v>662.88</v>
      </c>
      <c r="K267" s="30">
        <v>269.3</v>
      </c>
      <c r="L267" s="30">
        <v>20.72</v>
      </c>
      <c r="M267" s="30">
        <f t="shared" si="63"/>
        <v>952.9</v>
      </c>
      <c r="N267" s="23"/>
    </row>
    <row r="268" s="1" customFormat="true" ht="28" customHeight="true" spans="1:14">
      <c r="A268" s="12"/>
      <c r="B268" s="13"/>
      <c r="C268" s="13">
        <v>220</v>
      </c>
      <c r="D268" s="13" t="s">
        <v>502</v>
      </c>
      <c r="E268" s="22" t="s">
        <v>503</v>
      </c>
      <c r="F268" s="20"/>
      <c r="G268" s="12">
        <v>202405</v>
      </c>
      <c r="H268" s="20">
        <v>1</v>
      </c>
      <c r="I268" s="12">
        <v>1</v>
      </c>
      <c r="J268" s="30">
        <v>662.88</v>
      </c>
      <c r="K268" s="30">
        <v>269.3</v>
      </c>
      <c r="L268" s="30">
        <v>20.72</v>
      </c>
      <c r="M268" s="30">
        <f t="shared" si="63"/>
        <v>952.9</v>
      </c>
      <c r="N268" s="23"/>
    </row>
    <row r="269" s="1" customFormat="true" ht="28" customHeight="true" spans="1:14">
      <c r="A269" s="12"/>
      <c r="B269" s="13"/>
      <c r="C269" s="13">
        <v>221</v>
      </c>
      <c r="D269" s="13" t="s">
        <v>504</v>
      </c>
      <c r="E269" s="22" t="s">
        <v>505</v>
      </c>
      <c r="F269" s="20"/>
      <c r="G269" s="12">
        <v>202405</v>
      </c>
      <c r="H269" s="20">
        <v>1</v>
      </c>
      <c r="I269" s="12">
        <v>1</v>
      </c>
      <c r="J269" s="30">
        <v>662.88</v>
      </c>
      <c r="K269" s="30">
        <v>269.3</v>
      </c>
      <c r="L269" s="30">
        <v>20.72</v>
      </c>
      <c r="M269" s="30">
        <f t="shared" si="63"/>
        <v>952.9</v>
      </c>
      <c r="N269" s="23"/>
    </row>
    <row r="270" s="1" customFormat="true" ht="28" customHeight="true" spans="1:14">
      <c r="A270" s="14" t="s">
        <v>21</v>
      </c>
      <c r="B270" s="15"/>
      <c r="C270" s="15"/>
      <c r="D270" s="14"/>
      <c r="E270" s="14"/>
      <c r="F270" s="14"/>
      <c r="G270" s="14"/>
      <c r="H270" s="14"/>
      <c r="I270" s="14"/>
      <c r="J270" s="31">
        <f t="shared" ref="J270:M270" si="64">SUM(J267:J269)</f>
        <v>1988.64</v>
      </c>
      <c r="K270" s="31">
        <f t="shared" si="64"/>
        <v>807.9</v>
      </c>
      <c r="L270" s="31">
        <f t="shared" si="64"/>
        <v>62.16</v>
      </c>
      <c r="M270" s="31">
        <f t="shared" si="64"/>
        <v>2858.7</v>
      </c>
      <c r="N270" s="23"/>
    </row>
    <row r="271" s="1" customFormat="true" ht="28" customHeight="true" spans="1:14">
      <c r="A271" s="12">
        <v>47</v>
      </c>
      <c r="B271" s="13" t="s">
        <v>506</v>
      </c>
      <c r="C271" s="13">
        <v>222</v>
      </c>
      <c r="D271" s="13" t="s">
        <v>507</v>
      </c>
      <c r="E271" s="22" t="s">
        <v>322</v>
      </c>
      <c r="F271" s="23">
        <v>25</v>
      </c>
      <c r="G271" s="12">
        <v>202310</v>
      </c>
      <c r="H271" s="12">
        <v>1</v>
      </c>
      <c r="I271" s="12">
        <v>1</v>
      </c>
      <c r="J271" s="30">
        <v>662.88</v>
      </c>
      <c r="K271" s="30">
        <v>269.3</v>
      </c>
      <c r="L271" s="30">
        <v>20.72</v>
      </c>
      <c r="M271" s="30">
        <f t="shared" ref="M271:M295" si="65">SUM(J271:L271)</f>
        <v>952.9</v>
      </c>
      <c r="N271" s="23"/>
    </row>
    <row r="272" s="1" customFormat="true" ht="28" customHeight="true" spans="1:14">
      <c r="A272" s="12"/>
      <c r="B272" s="13"/>
      <c r="C272" s="13">
        <v>223</v>
      </c>
      <c r="D272" s="13" t="s">
        <v>508</v>
      </c>
      <c r="E272" s="22" t="s">
        <v>509</v>
      </c>
      <c r="F272" s="23"/>
      <c r="G272" s="12">
        <v>202310</v>
      </c>
      <c r="H272" s="12">
        <v>1</v>
      </c>
      <c r="I272" s="12">
        <v>1</v>
      </c>
      <c r="J272" s="30">
        <v>662.88</v>
      </c>
      <c r="K272" s="30">
        <v>269.3</v>
      </c>
      <c r="L272" s="30">
        <v>20.72</v>
      </c>
      <c r="M272" s="30">
        <f t="shared" si="65"/>
        <v>952.9</v>
      </c>
      <c r="N272" s="23"/>
    </row>
    <row r="273" s="1" customFormat="true" ht="28" customHeight="true" spans="1:14">
      <c r="A273" s="12"/>
      <c r="B273" s="13"/>
      <c r="C273" s="13">
        <v>224</v>
      </c>
      <c r="D273" s="13" t="s">
        <v>510</v>
      </c>
      <c r="E273" s="22" t="s">
        <v>511</v>
      </c>
      <c r="F273" s="23"/>
      <c r="G273" s="12">
        <v>202310</v>
      </c>
      <c r="H273" s="12">
        <v>1</v>
      </c>
      <c r="I273" s="12">
        <v>1</v>
      </c>
      <c r="J273" s="30">
        <v>662.88</v>
      </c>
      <c r="K273" s="30">
        <v>269.3</v>
      </c>
      <c r="L273" s="30">
        <v>20.72</v>
      </c>
      <c r="M273" s="30">
        <f t="shared" si="65"/>
        <v>952.9</v>
      </c>
      <c r="N273" s="23"/>
    </row>
    <row r="274" s="1" customFormat="true" ht="28" customHeight="true" spans="1:14">
      <c r="A274" s="12"/>
      <c r="B274" s="13"/>
      <c r="C274" s="13">
        <v>225</v>
      </c>
      <c r="D274" s="13" t="s">
        <v>512</v>
      </c>
      <c r="E274" s="22" t="s">
        <v>513</v>
      </c>
      <c r="F274" s="23"/>
      <c r="G274" s="12">
        <v>202310</v>
      </c>
      <c r="H274" s="12">
        <v>1</v>
      </c>
      <c r="I274" s="12">
        <v>1</v>
      </c>
      <c r="J274" s="30">
        <v>662.88</v>
      </c>
      <c r="K274" s="30">
        <v>269.3</v>
      </c>
      <c r="L274" s="30">
        <v>20.72</v>
      </c>
      <c r="M274" s="30">
        <f t="shared" si="65"/>
        <v>952.9</v>
      </c>
      <c r="N274" s="23"/>
    </row>
    <row r="275" s="1" customFormat="true" ht="28" customHeight="true" spans="1:14">
      <c r="A275" s="12"/>
      <c r="B275" s="13"/>
      <c r="C275" s="13">
        <v>226</v>
      </c>
      <c r="D275" s="13" t="s">
        <v>514</v>
      </c>
      <c r="E275" s="22" t="s">
        <v>515</v>
      </c>
      <c r="F275" s="23"/>
      <c r="G275" s="12">
        <v>202310</v>
      </c>
      <c r="H275" s="12">
        <v>1</v>
      </c>
      <c r="I275" s="12">
        <v>1</v>
      </c>
      <c r="J275" s="30">
        <v>662.88</v>
      </c>
      <c r="K275" s="30">
        <v>269.3</v>
      </c>
      <c r="L275" s="30">
        <v>20.72</v>
      </c>
      <c r="M275" s="30">
        <f t="shared" si="65"/>
        <v>952.9</v>
      </c>
      <c r="N275" s="23"/>
    </row>
    <row r="276" s="1" customFormat="true" ht="28" customHeight="true" spans="1:14">
      <c r="A276" s="12"/>
      <c r="B276" s="13"/>
      <c r="C276" s="13">
        <v>227</v>
      </c>
      <c r="D276" s="13" t="s">
        <v>516</v>
      </c>
      <c r="E276" s="22" t="s">
        <v>517</v>
      </c>
      <c r="F276" s="23"/>
      <c r="G276" s="12">
        <v>202310</v>
      </c>
      <c r="H276" s="12">
        <v>1</v>
      </c>
      <c r="I276" s="12">
        <v>1</v>
      </c>
      <c r="J276" s="30">
        <v>662.88</v>
      </c>
      <c r="K276" s="30">
        <v>269.3</v>
      </c>
      <c r="L276" s="30">
        <v>20.72</v>
      </c>
      <c r="M276" s="30">
        <f t="shared" si="65"/>
        <v>952.9</v>
      </c>
      <c r="N276" s="23"/>
    </row>
    <row r="277" s="1" customFormat="true" ht="28" customHeight="true" spans="1:14">
      <c r="A277" s="12"/>
      <c r="B277" s="13"/>
      <c r="C277" s="13">
        <v>228</v>
      </c>
      <c r="D277" s="13" t="s">
        <v>518</v>
      </c>
      <c r="E277" s="22" t="s">
        <v>519</v>
      </c>
      <c r="F277" s="23"/>
      <c r="G277" s="12">
        <v>202310</v>
      </c>
      <c r="H277" s="12">
        <v>1</v>
      </c>
      <c r="I277" s="12">
        <v>1</v>
      </c>
      <c r="J277" s="30">
        <v>662.88</v>
      </c>
      <c r="K277" s="30">
        <v>269.3</v>
      </c>
      <c r="L277" s="30">
        <v>20.72</v>
      </c>
      <c r="M277" s="30">
        <f t="shared" si="65"/>
        <v>952.9</v>
      </c>
      <c r="N277" s="23"/>
    </row>
    <row r="278" s="1" customFormat="true" ht="28" customHeight="true" spans="1:14">
      <c r="A278" s="12"/>
      <c r="B278" s="13"/>
      <c r="C278" s="13">
        <v>229</v>
      </c>
      <c r="D278" s="13" t="s">
        <v>520</v>
      </c>
      <c r="E278" s="22" t="s">
        <v>521</v>
      </c>
      <c r="F278" s="23"/>
      <c r="G278" s="12">
        <v>202310</v>
      </c>
      <c r="H278" s="12">
        <v>1</v>
      </c>
      <c r="I278" s="12">
        <v>1</v>
      </c>
      <c r="J278" s="30">
        <v>662.88</v>
      </c>
      <c r="K278" s="30">
        <v>269.3</v>
      </c>
      <c r="L278" s="30">
        <v>20.72</v>
      </c>
      <c r="M278" s="30">
        <f t="shared" si="65"/>
        <v>952.9</v>
      </c>
      <c r="N278" s="23"/>
    </row>
    <row r="279" s="1" customFormat="true" ht="28" customHeight="true" spans="1:14">
      <c r="A279" s="12"/>
      <c r="B279" s="13"/>
      <c r="C279" s="13">
        <v>230</v>
      </c>
      <c r="D279" s="13" t="s">
        <v>522</v>
      </c>
      <c r="E279" s="22" t="s">
        <v>523</v>
      </c>
      <c r="F279" s="23"/>
      <c r="G279" s="12">
        <v>202310</v>
      </c>
      <c r="H279" s="12">
        <v>1</v>
      </c>
      <c r="I279" s="12">
        <v>1</v>
      </c>
      <c r="J279" s="30">
        <v>662.88</v>
      </c>
      <c r="K279" s="30">
        <v>269.3</v>
      </c>
      <c r="L279" s="30">
        <v>20.72</v>
      </c>
      <c r="M279" s="30">
        <f t="shared" si="65"/>
        <v>952.9</v>
      </c>
      <c r="N279" s="23"/>
    </row>
    <row r="280" s="1" customFormat="true" ht="28" customHeight="true" spans="1:14">
      <c r="A280" s="12"/>
      <c r="B280" s="13"/>
      <c r="C280" s="13">
        <v>231</v>
      </c>
      <c r="D280" s="13" t="s">
        <v>524</v>
      </c>
      <c r="E280" s="22" t="s">
        <v>525</v>
      </c>
      <c r="F280" s="23"/>
      <c r="G280" s="12">
        <v>202310</v>
      </c>
      <c r="H280" s="12">
        <v>1</v>
      </c>
      <c r="I280" s="12">
        <v>1</v>
      </c>
      <c r="J280" s="30">
        <v>662.88</v>
      </c>
      <c r="K280" s="30">
        <v>269.3</v>
      </c>
      <c r="L280" s="30">
        <v>20.72</v>
      </c>
      <c r="M280" s="30">
        <f t="shared" si="65"/>
        <v>952.9</v>
      </c>
      <c r="N280" s="23"/>
    </row>
    <row r="281" s="1" customFormat="true" ht="28" customHeight="true" spans="1:14">
      <c r="A281" s="12"/>
      <c r="B281" s="13"/>
      <c r="C281" s="13">
        <v>232</v>
      </c>
      <c r="D281" s="13" t="s">
        <v>526</v>
      </c>
      <c r="E281" s="22" t="s">
        <v>181</v>
      </c>
      <c r="F281" s="23"/>
      <c r="G281" s="12">
        <v>202311</v>
      </c>
      <c r="H281" s="12">
        <v>1</v>
      </c>
      <c r="I281" s="12">
        <v>1</v>
      </c>
      <c r="J281" s="30">
        <v>662.88</v>
      </c>
      <c r="K281" s="30">
        <v>269.3</v>
      </c>
      <c r="L281" s="30">
        <v>20.72</v>
      </c>
      <c r="M281" s="30">
        <f t="shared" si="65"/>
        <v>952.9</v>
      </c>
      <c r="N281" s="23"/>
    </row>
    <row r="282" s="1" customFormat="true" ht="28" customHeight="true" spans="1:14">
      <c r="A282" s="12"/>
      <c r="B282" s="13"/>
      <c r="C282" s="13">
        <v>233</v>
      </c>
      <c r="D282" s="13" t="s">
        <v>527</v>
      </c>
      <c r="E282" s="22" t="s">
        <v>528</v>
      </c>
      <c r="F282" s="23"/>
      <c r="G282" s="12">
        <v>202311</v>
      </c>
      <c r="H282" s="12">
        <v>1</v>
      </c>
      <c r="I282" s="12">
        <v>1</v>
      </c>
      <c r="J282" s="30">
        <v>662.88</v>
      </c>
      <c r="K282" s="30">
        <v>269.3</v>
      </c>
      <c r="L282" s="30">
        <v>20.72</v>
      </c>
      <c r="M282" s="30">
        <f t="shared" si="65"/>
        <v>952.9</v>
      </c>
      <c r="N282" s="23"/>
    </row>
    <row r="283" s="1" customFormat="true" ht="28" customHeight="true" spans="1:14">
      <c r="A283" s="12"/>
      <c r="B283" s="13"/>
      <c r="C283" s="13">
        <v>234</v>
      </c>
      <c r="D283" s="13" t="s">
        <v>529</v>
      </c>
      <c r="E283" s="22" t="s">
        <v>530</v>
      </c>
      <c r="F283" s="23"/>
      <c r="G283" s="12">
        <v>202311</v>
      </c>
      <c r="H283" s="12">
        <v>1</v>
      </c>
      <c r="I283" s="12">
        <v>1</v>
      </c>
      <c r="J283" s="30">
        <v>662.88</v>
      </c>
      <c r="K283" s="30">
        <v>269.3</v>
      </c>
      <c r="L283" s="30">
        <v>20.72</v>
      </c>
      <c r="M283" s="30">
        <f t="shared" si="65"/>
        <v>952.9</v>
      </c>
      <c r="N283" s="23"/>
    </row>
    <row r="284" s="1" customFormat="true" ht="28" customHeight="true" spans="1:14">
      <c r="A284" s="12"/>
      <c r="B284" s="13"/>
      <c r="C284" s="13">
        <v>235</v>
      </c>
      <c r="D284" s="13" t="s">
        <v>531</v>
      </c>
      <c r="E284" s="22" t="s">
        <v>532</v>
      </c>
      <c r="F284" s="23"/>
      <c r="G284" s="12">
        <v>202311</v>
      </c>
      <c r="H284" s="12">
        <v>1</v>
      </c>
      <c r="I284" s="12">
        <v>1</v>
      </c>
      <c r="J284" s="30">
        <v>662.88</v>
      </c>
      <c r="K284" s="30">
        <v>269.3</v>
      </c>
      <c r="L284" s="30">
        <v>20.72</v>
      </c>
      <c r="M284" s="30">
        <f t="shared" si="65"/>
        <v>952.9</v>
      </c>
      <c r="N284" s="23"/>
    </row>
    <row r="285" s="1" customFormat="true" ht="28" customHeight="true" spans="1:14">
      <c r="A285" s="12"/>
      <c r="B285" s="13"/>
      <c r="C285" s="13">
        <v>236</v>
      </c>
      <c r="D285" s="13" t="s">
        <v>533</v>
      </c>
      <c r="E285" s="22" t="s">
        <v>534</v>
      </c>
      <c r="F285" s="23"/>
      <c r="G285" s="12">
        <v>202311</v>
      </c>
      <c r="H285" s="12">
        <v>1</v>
      </c>
      <c r="I285" s="12">
        <v>1</v>
      </c>
      <c r="J285" s="30">
        <v>662.88</v>
      </c>
      <c r="K285" s="30">
        <v>269.3</v>
      </c>
      <c r="L285" s="30">
        <v>20.72</v>
      </c>
      <c r="M285" s="30">
        <f t="shared" si="65"/>
        <v>952.9</v>
      </c>
      <c r="N285" s="23"/>
    </row>
    <row r="286" s="1" customFormat="true" ht="28" customHeight="true" spans="1:14">
      <c r="A286" s="12"/>
      <c r="B286" s="13"/>
      <c r="C286" s="13">
        <v>237</v>
      </c>
      <c r="D286" s="13" t="s">
        <v>535</v>
      </c>
      <c r="E286" s="22" t="s">
        <v>536</v>
      </c>
      <c r="F286" s="23"/>
      <c r="G286" s="12">
        <v>202311</v>
      </c>
      <c r="H286" s="12">
        <v>1</v>
      </c>
      <c r="I286" s="12">
        <v>1</v>
      </c>
      <c r="J286" s="30">
        <v>662.88</v>
      </c>
      <c r="K286" s="30">
        <v>269.3</v>
      </c>
      <c r="L286" s="30">
        <v>20.72</v>
      </c>
      <c r="M286" s="30">
        <f t="shared" si="65"/>
        <v>952.9</v>
      </c>
      <c r="N286" s="23"/>
    </row>
    <row r="287" s="1" customFormat="true" ht="28" customHeight="true" spans="1:14">
      <c r="A287" s="12"/>
      <c r="B287" s="13"/>
      <c r="C287" s="13">
        <v>238</v>
      </c>
      <c r="D287" s="13" t="s">
        <v>537</v>
      </c>
      <c r="E287" s="22" t="s">
        <v>452</v>
      </c>
      <c r="F287" s="23"/>
      <c r="G287" s="12">
        <v>202311</v>
      </c>
      <c r="H287" s="12">
        <v>1</v>
      </c>
      <c r="I287" s="12">
        <v>1</v>
      </c>
      <c r="J287" s="30">
        <v>662.88</v>
      </c>
      <c r="K287" s="30">
        <v>269.3</v>
      </c>
      <c r="L287" s="30">
        <v>20.72</v>
      </c>
      <c r="M287" s="30">
        <f t="shared" si="65"/>
        <v>952.9</v>
      </c>
      <c r="N287" s="23"/>
    </row>
    <row r="288" s="1" customFormat="true" ht="28" customHeight="true" spans="1:14">
      <c r="A288" s="12"/>
      <c r="B288" s="13"/>
      <c r="C288" s="13">
        <v>239</v>
      </c>
      <c r="D288" s="13" t="s">
        <v>538</v>
      </c>
      <c r="E288" s="22" t="s">
        <v>539</v>
      </c>
      <c r="F288" s="23"/>
      <c r="G288" s="12">
        <v>202311</v>
      </c>
      <c r="H288" s="12">
        <v>1</v>
      </c>
      <c r="I288" s="12">
        <v>1</v>
      </c>
      <c r="J288" s="30">
        <v>662.88</v>
      </c>
      <c r="K288" s="30">
        <v>269.3</v>
      </c>
      <c r="L288" s="30">
        <v>20.72</v>
      </c>
      <c r="M288" s="30">
        <f t="shared" si="65"/>
        <v>952.9</v>
      </c>
      <c r="N288" s="23"/>
    </row>
    <row r="289" s="1" customFormat="true" ht="28" customHeight="true" spans="1:14">
      <c r="A289" s="12"/>
      <c r="B289" s="13"/>
      <c r="C289" s="13">
        <v>240</v>
      </c>
      <c r="D289" s="13" t="s">
        <v>540</v>
      </c>
      <c r="E289" s="22" t="s">
        <v>541</v>
      </c>
      <c r="F289" s="23"/>
      <c r="G289" s="12">
        <v>202311</v>
      </c>
      <c r="H289" s="12">
        <v>1</v>
      </c>
      <c r="I289" s="12">
        <v>1</v>
      </c>
      <c r="J289" s="30">
        <v>662.88</v>
      </c>
      <c r="K289" s="30">
        <v>269.3</v>
      </c>
      <c r="L289" s="30">
        <v>20.72</v>
      </c>
      <c r="M289" s="30">
        <f t="shared" si="65"/>
        <v>952.9</v>
      </c>
      <c r="N289" s="23"/>
    </row>
    <row r="290" s="1" customFormat="true" ht="28" customHeight="true" spans="1:14">
      <c r="A290" s="12"/>
      <c r="B290" s="13"/>
      <c r="C290" s="13">
        <v>241</v>
      </c>
      <c r="D290" s="13" t="s">
        <v>542</v>
      </c>
      <c r="E290" s="22" t="s">
        <v>543</v>
      </c>
      <c r="F290" s="23"/>
      <c r="G290" s="12">
        <v>202311</v>
      </c>
      <c r="H290" s="12">
        <v>1</v>
      </c>
      <c r="I290" s="12">
        <v>1</v>
      </c>
      <c r="J290" s="30">
        <v>662.88</v>
      </c>
      <c r="K290" s="30">
        <v>269.3</v>
      </c>
      <c r="L290" s="30">
        <v>20.72</v>
      </c>
      <c r="M290" s="30">
        <f t="shared" si="65"/>
        <v>952.9</v>
      </c>
      <c r="N290" s="23"/>
    </row>
    <row r="291" s="1" customFormat="true" ht="28" customHeight="true" spans="1:14">
      <c r="A291" s="12"/>
      <c r="B291" s="13"/>
      <c r="C291" s="13">
        <v>242</v>
      </c>
      <c r="D291" s="13" t="s">
        <v>544</v>
      </c>
      <c r="E291" s="22" t="s">
        <v>545</v>
      </c>
      <c r="F291" s="23"/>
      <c r="G291" s="12">
        <v>202311</v>
      </c>
      <c r="H291" s="12">
        <v>1</v>
      </c>
      <c r="I291" s="12">
        <v>1</v>
      </c>
      <c r="J291" s="30">
        <v>662.88</v>
      </c>
      <c r="K291" s="30">
        <v>269.3</v>
      </c>
      <c r="L291" s="30">
        <v>20.72</v>
      </c>
      <c r="M291" s="30">
        <f t="shared" si="65"/>
        <v>952.9</v>
      </c>
      <c r="N291" s="23"/>
    </row>
    <row r="292" s="1" customFormat="true" ht="28" customHeight="true" spans="1:14">
      <c r="A292" s="12"/>
      <c r="B292" s="13"/>
      <c r="C292" s="13">
        <v>243</v>
      </c>
      <c r="D292" s="13" t="s">
        <v>546</v>
      </c>
      <c r="E292" s="22" t="s">
        <v>547</v>
      </c>
      <c r="F292" s="23"/>
      <c r="G292" s="12">
        <v>202311</v>
      </c>
      <c r="H292" s="12">
        <v>1</v>
      </c>
      <c r="I292" s="12">
        <v>1</v>
      </c>
      <c r="J292" s="30">
        <v>662.88</v>
      </c>
      <c r="K292" s="30">
        <v>269.3</v>
      </c>
      <c r="L292" s="30">
        <v>20.72</v>
      </c>
      <c r="M292" s="30">
        <f t="shared" si="65"/>
        <v>952.9</v>
      </c>
      <c r="N292" s="23"/>
    </row>
    <row r="293" s="1" customFormat="true" ht="28" customHeight="true" spans="1:14">
      <c r="A293" s="12"/>
      <c r="B293" s="13"/>
      <c r="C293" s="13">
        <v>244</v>
      </c>
      <c r="D293" s="13" t="s">
        <v>548</v>
      </c>
      <c r="E293" s="22" t="s">
        <v>549</v>
      </c>
      <c r="F293" s="23"/>
      <c r="G293" s="12">
        <v>202311</v>
      </c>
      <c r="H293" s="12">
        <v>1</v>
      </c>
      <c r="I293" s="12">
        <v>1</v>
      </c>
      <c r="J293" s="30">
        <v>662.88</v>
      </c>
      <c r="K293" s="30">
        <v>269.3</v>
      </c>
      <c r="L293" s="30">
        <v>20.72</v>
      </c>
      <c r="M293" s="30">
        <f t="shared" si="65"/>
        <v>952.9</v>
      </c>
      <c r="N293" s="23"/>
    </row>
    <row r="294" s="1" customFormat="true" ht="28" customHeight="true" spans="1:14">
      <c r="A294" s="12"/>
      <c r="B294" s="13"/>
      <c r="C294" s="13">
        <v>245</v>
      </c>
      <c r="D294" s="13" t="s">
        <v>550</v>
      </c>
      <c r="E294" s="22" t="s">
        <v>551</v>
      </c>
      <c r="F294" s="23"/>
      <c r="G294" s="12">
        <v>202311</v>
      </c>
      <c r="H294" s="12">
        <v>1</v>
      </c>
      <c r="I294" s="12">
        <v>1</v>
      </c>
      <c r="J294" s="30">
        <v>662.88</v>
      </c>
      <c r="K294" s="30">
        <v>269.3</v>
      </c>
      <c r="L294" s="30">
        <v>20.72</v>
      </c>
      <c r="M294" s="30">
        <f t="shared" si="65"/>
        <v>952.9</v>
      </c>
      <c r="N294" s="23"/>
    </row>
    <row r="295" s="1" customFormat="true" ht="28" customHeight="true" spans="1:14">
      <c r="A295" s="12"/>
      <c r="B295" s="13"/>
      <c r="C295" s="13">
        <v>246</v>
      </c>
      <c r="D295" s="13" t="s">
        <v>552</v>
      </c>
      <c r="E295" s="22" t="s">
        <v>553</v>
      </c>
      <c r="F295" s="23"/>
      <c r="G295" s="12">
        <v>202311</v>
      </c>
      <c r="H295" s="12">
        <v>1</v>
      </c>
      <c r="I295" s="12">
        <v>1</v>
      </c>
      <c r="J295" s="30">
        <v>662.88</v>
      </c>
      <c r="K295" s="30">
        <v>269.3</v>
      </c>
      <c r="L295" s="30">
        <v>20.72</v>
      </c>
      <c r="M295" s="30">
        <f t="shared" si="65"/>
        <v>952.9</v>
      </c>
      <c r="N295" s="23"/>
    </row>
    <row r="296" s="1" customFormat="true" ht="28" customHeight="true" spans="1:14">
      <c r="A296" s="14" t="s">
        <v>21</v>
      </c>
      <c r="B296" s="15"/>
      <c r="C296" s="15"/>
      <c r="D296" s="14"/>
      <c r="E296" s="14"/>
      <c r="F296" s="14"/>
      <c r="G296" s="14"/>
      <c r="H296" s="14"/>
      <c r="I296" s="14"/>
      <c r="J296" s="31">
        <f t="shared" ref="J296:M296" si="66">SUM(J271:J295)</f>
        <v>16572</v>
      </c>
      <c r="K296" s="31">
        <f t="shared" si="66"/>
        <v>6732.5</v>
      </c>
      <c r="L296" s="31">
        <f t="shared" si="66"/>
        <v>518</v>
      </c>
      <c r="M296" s="31">
        <f t="shared" si="66"/>
        <v>23822.5</v>
      </c>
      <c r="N296" s="23"/>
    </row>
    <row r="297" s="1" customFormat="true" ht="28" customHeight="true" spans="1:14">
      <c r="A297" s="12">
        <v>48</v>
      </c>
      <c r="B297" s="13" t="s">
        <v>554</v>
      </c>
      <c r="C297" s="13">
        <v>247</v>
      </c>
      <c r="D297" s="13" t="s">
        <v>555</v>
      </c>
      <c r="E297" s="22" t="s">
        <v>556</v>
      </c>
      <c r="F297" s="20">
        <v>1</v>
      </c>
      <c r="G297" s="12">
        <v>202311</v>
      </c>
      <c r="H297" s="20">
        <v>1</v>
      </c>
      <c r="I297" s="12">
        <v>1</v>
      </c>
      <c r="J297" s="30">
        <v>662.88</v>
      </c>
      <c r="K297" s="30">
        <v>269.3</v>
      </c>
      <c r="L297" s="30">
        <v>20.72</v>
      </c>
      <c r="M297" s="30">
        <f t="shared" ref="M297:M300" si="67">SUM(J297:L297)</f>
        <v>952.9</v>
      </c>
      <c r="N297" s="23"/>
    </row>
    <row r="298" s="1" customFormat="true" ht="28" customHeight="true" spans="1:14">
      <c r="A298" s="14" t="s">
        <v>21</v>
      </c>
      <c r="B298" s="15"/>
      <c r="C298" s="15"/>
      <c r="D298" s="14"/>
      <c r="E298" s="14"/>
      <c r="F298" s="14"/>
      <c r="G298" s="14"/>
      <c r="H298" s="14"/>
      <c r="I298" s="14"/>
      <c r="J298" s="31">
        <v>662.88</v>
      </c>
      <c r="K298" s="31">
        <v>269.3</v>
      </c>
      <c r="L298" s="31">
        <v>20.72</v>
      </c>
      <c r="M298" s="31">
        <f t="shared" si="67"/>
        <v>952.9</v>
      </c>
      <c r="N298" s="23"/>
    </row>
    <row r="299" s="1" customFormat="true" ht="28" customHeight="true" spans="1:14">
      <c r="A299" s="12">
        <v>49</v>
      </c>
      <c r="B299" s="13" t="s">
        <v>557</v>
      </c>
      <c r="C299" s="13">
        <v>248</v>
      </c>
      <c r="D299" s="13" t="s">
        <v>558</v>
      </c>
      <c r="E299" s="22" t="s">
        <v>559</v>
      </c>
      <c r="F299" s="23">
        <v>2</v>
      </c>
      <c r="G299" s="12">
        <v>202405</v>
      </c>
      <c r="H299" s="20">
        <v>1</v>
      </c>
      <c r="I299" s="12">
        <v>1</v>
      </c>
      <c r="J299" s="30">
        <v>662.88</v>
      </c>
      <c r="K299" s="30">
        <v>269.3</v>
      </c>
      <c r="L299" s="30">
        <v>20.72</v>
      </c>
      <c r="M299" s="30">
        <f t="shared" si="67"/>
        <v>952.9</v>
      </c>
      <c r="N299" s="23"/>
    </row>
    <row r="300" s="1" customFormat="true" ht="28" customHeight="true" spans="1:14">
      <c r="A300" s="12"/>
      <c r="B300" s="13"/>
      <c r="C300" s="13">
        <v>249</v>
      </c>
      <c r="D300" s="13" t="s">
        <v>560</v>
      </c>
      <c r="E300" s="22" t="s">
        <v>561</v>
      </c>
      <c r="F300" s="23"/>
      <c r="G300" s="12">
        <v>202506</v>
      </c>
      <c r="H300" s="20">
        <v>1</v>
      </c>
      <c r="I300" s="12">
        <v>1</v>
      </c>
      <c r="J300" s="30">
        <v>662.88</v>
      </c>
      <c r="K300" s="30">
        <v>269.3</v>
      </c>
      <c r="L300" s="30">
        <v>20.72</v>
      </c>
      <c r="M300" s="30">
        <f t="shared" si="67"/>
        <v>952.9</v>
      </c>
      <c r="N300" s="23"/>
    </row>
    <row r="301" s="1" customFormat="true" ht="28" customHeight="true" spans="1:14">
      <c r="A301" s="14" t="s">
        <v>21</v>
      </c>
      <c r="B301" s="15"/>
      <c r="C301" s="15"/>
      <c r="D301" s="14"/>
      <c r="E301" s="14"/>
      <c r="F301" s="14"/>
      <c r="G301" s="14"/>
      <c r="H301" s="14"/>
      <c r="I301" s="14"/>
      <c r="J301" s="31">
        <f t="shared" ref="J301:M301" si="68">SUM(J299:J300)</f>
        <v>1325.76</v>
      </c>
      <c r="K301" s="31">
        <f t="shared" si="68"/>
        <v>538.6</v>
      </c>
      <c r="L301" s="31">
        <f t="shared" si="68"/>
        <v>41.44</v>
      </c>
      <c r="M301" s="31">
        <f t="shared" si="68"/>
        <v>1905.8</v>
      </c>
      <c r="N301" s="23"/>
    </row>
    <row r="302" s="1" customFormat="true" ht="28" customHeight="true" spans="1:14">
      <c r="A302" s="12">
        <v>50</v>
      </c>
      <c r="B302" s="13" t="s">
        <v>562</v>
      </c>
      <c r="C302" s="13">
        <v>250</v>
      </c>
      <c r="D302" s="13" t="s">
        <v>563</v>
      </c>
      <c r="E302" s="22" t="s">
        <v>564</v>
      </c>
      <c r="F302" s="20">
        <v>1</v>
      </c>
      <c r="G302" s="12">
        <v>202509</v>
      </c>
      <c r="H302" s="20">
        <v>1</v>
      </c>
      <c r="I302" s="12">
        <v>1</v>
      </c>
      <c r="J302" s="30">
        <v>662.88</v>
      </c>
      <c r="K302" s="30">
        <v>269.3</v>
      </c>
      <c r="L302" s="30">
        <v>20.72</v>
      </c>
      <c r="M302" s="30">
        <f t="shared" ref="M302:M309" si="69">SUM(J302:L302)</f>
        <v>952.9</v>
      </c>
      <c r="N302" s="23"/>
    </row>
    <row r="303" s="1" customFormat="true" ht="28" customHeight="true" spans="1:14">
      <c r="A303" s="14" t="s">
        <v>21</v>
      </c>
      <c r="B303" s="15"/>
      <c r="C303" s="15"/>
      <c r="D303" s="14"/>
      <c r="E303" s="14"/>
      <c r="F303" s="14"/>
      <c r="G303" s="14"/>
      <c r="H303" s="14"/>
      <c r="I303" s="14"/>
      <c r="J303" s="31">
        <v>662.88</v>
      </c>
      <c r="K303" s="31">
        <v>269.3</v>
      </c>
      <c r="L303" s="31">
        <v>20.72</v>
      </c>
      <c r="M303" s="31">
        <f t="shared" si="69"/>
        <v>952.9</v>
      </c>
      <c r="N303" s="23"/>
    </row>
    <row r="304" s="1" customFormat="true" ht="36" customHeight="true" spans="1:14">
      <c r="A304" s="12">
        <v>51</v>
      </c>
      <c r="B304" s="13" t="s">
        <v>565</v>
      </c>
      <c r="C304" s="13">
        <v>251</v>
      </c>
      <c r="D304" s="12" t="s">
        <v>566</v>
      </c>
      <c r="E304" s="12" t="s">
        <v>567</v>
      </c>
      <c r="F304" s="20">
        <v>1</v>
      </c>
      <c r="G304" s="12">
        <v>202412</v>
      </c>
      <c r="H304" s="20">
        <v>1</v>
      </c>
      <c r="I304" s="12">
        <v>1</v>
      </c>
      <c r="J304" s="30">
        <v>662.88</v>
      </c>
      <c r="K304" s="30">
        <v>269.3</v>
      </c>
      <c r="L304" s="30">
        <v>20.72</v>
      </c>
      <c r="M304" s="30">
        <f t="shared" si="69"/>
        <v>952.9</v>
      </c>
      <c r="N304" s="23"/>
    </row>
    <row r="305" s="1" customFormat="true" ht="28" customHeight="true" spans="1:14">
      <c r="A305" s="14" t="s">
        <v>21</v>
      </c>
      <c r="B305" s="15"/>
      <c r="C305" s="15"/>
      <c r="D305" s="14"/>
      <c r="E305" s="14"/>
      <c r="F305" s="14"/>
      <c r="G305" s="14"/>
      <c r="H305" s="14"/>
      <c r="I305" s="14"/>
      <c r="J305" s="31">
        <v>662.88</v>
      </c>
      <c r="K305" s="31">
        <v>269.3</v>
      </c>
      <c r="L305" s="31">
        <v>20.72</v>
      </c>
      <c r="M305" s="31">
        <f t="shared" si="69"/>
        <v>952.9</v>
      </c>
      <c r="N305" s="23"/>
    </row>
    <row r="306" s="1" customFormat="true" ht="45" customHeight="true" spans="1:14">
      <c r="A306" s="12">
        <v>52</v>
      </c>
      <c r="B306" s="13" t="s">
        <v>568</v>
      </c>
      <c r="C306" s="13">
        <v>252</v>
      </c>
      <c r="D306" s="12" t="s">
        <v>569</v>
      </c>
      <c r="E306" s="12" t="s">
        <v>570</v>
      </c>
      <c r="F306" s="20">
        <v>1</v>
      </c>
      <c r="G306" s="12">
        <v>202501</v>
      </c>
      <c r="H306" s="20">
        <v>1</v>
      </c>
      <c r="I306" s="12">
        <v>1</v>
      </c>
      <c r="J306" s="30">
        <v>662.88</v>
      </c>
      <c r="K306" s="30">
        <v>269.3</v>
      </c>
      <c r="L306" s="30">
        <v>20.72</v>
      </c>
      <c r="M306" s="30">
        <f t="shared" si="69"/>
        <v>952.9</v>
      </c>
      <c r="N306" s="23"/>
    </row>
    <row r="307" s="1" customFormat="true" ht="28" customHeight="true" spans="1:14">
      <c r="A307" s="14" t="s">
        <v>21</v>
      </c>
      <c r="B307" s="15"/>
      <c r="C307" s="15"/>
      <c r="D307" s="14"/>
      <c r="E307" s="14"/>
      <c r="F307" s="14"/>
      <c r="G307" s="14"/>
      <c r="H307" s="14"/>
      <c r="I307" s="14"/>
      <c r="J307" s="31">
        <v>662.88</v>
      </c>
      <c r="K307" s="31">
        <v>269.3</v>
      </c>
      <c r="L307" s="31">
        <v>20.72</v>
      </c>
      <c r="M307" s="31">
        <f t="shared" si="69"/>
        <v>952.9</v>
      </c>
      <c r="N307" s="23"/>
    </row>
    <row r="308" s="1" customFormat="true" ht="28" customHeight="true" spans="1:14">
      <c r="A308" s="12">
        <v>53</v>
      </c>
      <c r="B308" s="13" t="s">
        <v>571</v>
      </c>
      <c r="C308" s="13">
        <v>253</v>
      </c>
      <c r="D308" s="12" t="s">
        <v>572</v>
      </c>
      <c r="E308" s="22" t="s">
        <v>573</v>
      </c>
      <c r="F308" s="20">
        <v>2</v>
      </c>
      <c r="G308" s="12">
        <v>202401</v>
      </c>
      <c r="H308" s="20">
        <v>1</v>
      </c>
      <c r="I308" s="12">
        <v>1</v>
      </c>
      <c r="J308" s="30">
        <v>662.88</v>
      </c>
      <c r="K308" s="30">
        <v>269.3</v>
      </c>
      <c r="L308" s="30">
        <v>20.72</v>
      </c>
      <c r="M308" s="30">
        <f t="shared" si="69"/>
        <v>952.9</v>
      </c>
      <c r="N308" s="23"/>
    </row>
    <row r="309" s="1" customFormat="true" ht="28" customHeight="true" spans="1:14">
      <c r="A309" s="12"/>
      <c r="B309" s="13"/>
      <c r="C309" s="13">
        <v>254</v>
      </c>
      <c r="D309" s="12" t="s">
        <v>574</v>
      </c>
      <c r="E309" s="22" t="s">
        <v>575</v>
      </c>
      <c r="F309" s="20"/>
      <c r="G309" s="12">
        <v>202404</v>
      </c>
      <c r="H309" s="20">
        <v>1</v>
      </c>
      <c r="I309" s="12">
        <v>1</v>
      </c>
      <c r="J309" s="30">
        <v>662.88</v>
      </c>
      <c r="K309" s="30">
        <v>269.3</v>
      </c>
      <c r="L309" s="30">
        <v>20.72</v>
      </c>
      <c r="M309" s="30">
        <f t="shared" si="69"/>
        <v>952.9</v>
      </c>
      <c r="N309" s="23"/>
    </row>
    <row r="310" s="1" customFormat="true" ht="28" customHeight="true" spans="1:14">
      <c r="A310" s="14" t="s">
        <v>21</v>
      </c>
      <c r="B310" s="15"/>
      <c r="C310" s="15"/>
      <c r="D310" s="14"/>
      <c r="E310" s="14"/>
      <c r="F310" s="14"/>
      <c r="G310" s="14"/>
      <c r="H310" s="14"/>
      <c r="I310" s="14"/>
      <c r="J310" s="31">
        <f t="shared" ref="J310:M310" si="70">SUM(J308:J309)</f>
        <v>1325.76</v>
      </c>
      <c r="K310" s="31">
        <f t="shared" si="70"/>
        <v>538.6</v>
      </c>
      <c r="L310" s="31">
        <f t="shared" si="70"/>
        <v>41.44</v>
      </c>
      <c r="M310" s="31">
        <f t="shared" si="70"/>
        <v>1905.8</v>
      </c>
      <c r="N310" s="23"/>
    </row>
    <row r="311" s="1" customFormat="true" ht="38" customHeight="true" spans="1:14">
      <c r="A311" s="12">
        <v>54</v>
      </c>
      <c r="B311" s="13" t="s">
        <v>576</v>
      </c>
      <c r="C311" s="13">
        <v>255</v>
      </c>
      <c r="D311" s="12" t="s">
        <v>577</v>
      </c>
      <c r="E311" s="22" t="s">
        <v>578</v>
      </c>
      <c r="F311" s="20">
        <v>1</v>
      </c>
      <c r="G311" s="12">
        <v>202401</v>
      </c>
      <c r="H311" s="20">
        <v>1</v>
      </c>
      <c r="I311" s="12">
        <v>1</v>
      </c>
      <c r="J311" s="30">
        <v>662.88</v>
      </c>
      <c r="K311" s="30">
        <v>269.3</v>
      </c>
      <c r="L311" s="30">
        <v>20.72</v>
      </c>
      <c r="M311" s="30">
        <f t="shared" ref="M311:M317" si="71">SUM(J311:L311)</f>
        <v>952.9</v>
      </c>
      <c r="N311" s="23"/>
    </row>
    <row r="312" s="1" customFormat="true" ht="28" customHeight="true" spans="1:14">
      <c r="A312" s="14" t="s">
        <v>21</v>
      </c>
      <c r="B312" s="15"/>
      <c r="C312" s="15"/>
      <c r="D312" s="14"/>
      <c r="E312" s="14"/>
      <c r="F312" s="14"/>
      <c r="G312" s="14"/>
      <c r="H312" s="14"/>
      <c r="I312" s="14"/>
      <c r="J312" s="31">
        <v>662.88</v>
      </c>
      <c r="K312" s="31">
        <v>269.3</v>
      </c>
      <c r="L312" s="31">
        <v>20.72</v>
      </c>
      <c r="M312" s="31">
        <f t="shared" si="71"/>
        <v>952.9</v>
      </c>
      <c r="N312" s="23"/>
    </row>
    <row r="313" s="1" customFormat="true" ht="46" customHeight="true" spans="1:14">
      <c r="A313" s="12">
        <v>55</v>
      </c>
      <c r="B313" s="13" t="s">
        <v>579</v>
      </c>
      <c r="C313" s="13">
        <v>256</v>
      </c>
      <c r="D313" s="12" t="s">
        <v>580</v>
      </c>
      <c r="E313" s="22" t="s">
        <v>292</v>
      </c>
      <c r="F313" s="20">
        <v>1</v>
      </c>
      <c r="G313" s="12">
        <v>202403</v>
      </c>
      <c r="H313" s="20">
        <v>1</v>
      </c>
      <c r="I313" s="12">
        <v>1</v>
      </c>
      <c r="J313" s="30">
        <v>662.88</v>
      </c>
      <c r="K313" s="30">
        <v>269.3</v>
      </c>
      <c r="L313" s="30">
        <v>20.72</v>
      </c>
      <c r="M313" s="30">
        <f t="shared" si="71"/>
        <v>952.9</v>
      </c>
      <c r="N313" s="23"/>
    </row>
    <row r="314" s="1" customFormat="true" ht="28" customHeight="true" spans="1:14">
      <c r="A314" s="14" t="s">
        <v>21</v>
      </c>
      <c r="B314" s="15"/>
      <c r="C314" s="15"/>
      <c r="D314" s="14"/>
      <c r="E314" s="14"/>
      <c r="F314" s="14"/>
      <c r="G314" s="14"/>
      <c r="H314" s="14"/>
      <c r="I314" s="14"/>
      <c r="J314" s="31">
        <v>662.88</v>
      </c>
      <c r="K314" s="31">
        <v>269.3</v>
      </c>
      <c r="L314" s="31">
        <v>20.72</v>
      </c>
      <c r="M314" s="31">
        <f t="shared" si="71"/>
        <v>952.9</v>
      </c>
      <c r="N314" s="23"/>
    </row>
    <row r="315" s="1" customFormat="true" ht="28" customHeight="true" spans="1:14">
      <c r="A315" s="12">
        <v>56</v>
      </c>
      <c r="B315" s="13" t="s">
        <v>581</v>
      </c>
      <c r="C315" s="13">
        <v>257</v>
      </c>
      <c r="D315" s="12" t="s">
        <v>582</v>
      </c>
      <c r="E315" s="22" t="s">
        <v>583</v>
      </c>
      <c r="F315" s="20">
        <v>3</v>
      </c>
      <c r="G315" s="12">
        <v>202403</v>
      </c>
      <c r="H315" s="20">
        <v>1</v>
      </c>
      <c r="I315" s="12">
        <v>1</v>
      </c>
      <c r="J315" s="30">
        <v>662.88</v>
      </c>
      <c r="K315" s="30">
        <v>269.3</v>
      </c>
      <c r="L315" s="30">
        <v>20.72</v>
      </c>
      <c r="M315" s="30">
        <f t="shared" si="71"/>
        <v>952.9</v>
      </c>
      <c r="N315" s="23"/>
    </row>
    <row r="316" s="1" customFormat="true" ht="28" customHeight="true" spans="1:14">
      <c r="A316" s="12"/>
      <c r="B316" s="13"/>
      <c r="C316" s="13">
        <v>258</v>
      </c>
      <c r="D316" s="12" t="s">
        <v>584</v>
      </c>
      <c r="E316" s="22" t="s">
        <v>585</v>
      </c>
      <c r="F316" s="20"/>
      <c r="G316" s="12">
        <v>202410</v>
      </c>
      <c r="H316" s="20">
        <v>1</v>
      </c>
      <c r="I316" s="12">
        <v>1</v>
      </c>
      <c r="J316" s="30">
        <v>662.88</v>
      </c>
      <c r="K316" s="30">
        <v>269.3</v>
      </c>
      <c r="L316" s="30">
        <v>20.72</v>
      </c>
      <c r="M316" s="30">
        <f t="shared" si="71"/>
        <v>952.9</v>
      </c>
      <c r="N316" s="23"/>
    </row>
    <row r="317" s="1" customFormat="true" ht="28" customHeight="true" spans="1:14">
      <c r="A317" s="12"/>
      <c r="B317" s="13"/>
      <c r="C317" s="13">
        <v>259</v>
      </c>
      <c r="D317" s="12" t="s">
        <v>586</v>
      </c>
      <c r="E317" s="22" t="s">
        <v>587</v>
      </c>
      <c r="F317" s="20"/>
      <c r="G317" s="12">
        <v>202508</v>
      </c>
      <c r="H317" s="20">
        <v>1</v>
      </c>
      <c r="I317" s="12">
        <v>1</v>
      </c>
      <c r="J317" s="30">
        <v>662.88</v>
      </c>
      <c r="K317" s="30">
        <v>269.3</v>
      </c>
      <c r="L317" s="30">
        <v>20.72</v>
      </c>
      <c r="M317" s="30">
        <f t="shared" si="71"/>
        <v>952.9</v>
      </c>
      <c r="N317" s="23"/>
    </row>
    <row r="318" s="1" customFormat="true" ht="28" customHeight="true" spans="1:14">
      <c r="A318" s="14" t="s">
        <v>21</v>
      </c>
      <c r="B318" s="15"/>
      <c r="C318" s="15"/>
      <c r="D318" s="14"/>
      <c r="E318" s="14"/>
      <c r="F318" s="14"/>
      <c r="G318" s="14"/>
      <c r="H318" s="14"/>
      <c r="I318" s="14"/>
      <c r="J318" s="31">
        <f t="shared" ref="J318:M318" si="72">SUM(J315:J317)</f>
        <v>1988.64</v>
      </c>
      <c r="K318" s="31">
        <f t="shared" si="72"/>
        <v>807.9</v>
      </c>
      <c r="L318" s="31">
        <f t="shared" si="72"/>
        <v>62.16</v>
      </c>
      <c r="M318" s="31">
        <f t="shared" si="72"/>
        <v>2858.7</v>
      </c>
      <c r="N318" s="23"/>
    </row>
    <row r="319" s="1" customFormat="true" ht="39" customHeight="true" spans="1:14">
      <c r="A319" s="12">
        <v>57</v>
      </c>
      <c r="B319" s="13" t="s">
        <v>588</v>
      </c>
      <c r="C319" s="13">
        <v>260</v>
      </c>
      <c r="D319" s="12" t="s">
        <v>589</v>
      </c>
      <c r="E319" s="22" t="s">
        <v>590</v>
      </c>
      <c r="F319" s="20">
        <v>1</v>
      </c>
      <c r="G319" s="12">
        <v>202404</v>
      </c>
      <c r="H319" s="20">
        <v>1</v>
      </c>
      <c r="I319" s="12">
        <v>1</v>
      </c>
      <c r="J319" s="30">
        <v>662.88</v>
      </c>
      <c r="K319" s="30">
        <v>269.3</v>
      </c>
      <c r="L319" s="30">
        <v>20.72</v>
      </c>
      <c r="M319" s="30">
        <f t="shared" ref="M319:M330" si="73">SUM(J319:L319)</f>
        <v>952.9</v>
      </c>
      <c r="N319" s="23"/>
    </row>
    <row r="320" s="1" customFormat="true" ht="28" customHeight="true" spans="1:14">
      <c r="A320" s="14" t="s">
        <v>21</v>
      </c>
      <c r="B320" s="15"/>
      <c r="C320" s="15"/>
      <c r="D320" s="14"/>
      <c r="E320" s="14"/>
      <c r="F320" s="14"/>
      <c r="G320" s="14"/>
      <c r="H320" s="14"/>
      <c r="I320" s="14"/>
      <c r="J320" s="31">
        <v>662.88</v>
      </c>
      <c r="K320" s="31">
        <v>269.3</v>
      </c>
      <c r="L320" s="31">
        <v>20.72</v>
      </c>
      <c r="M320" s="31">
        <f t="shared" si="73"/>
        <v>952.9</v>
      </c>
      <c r="N320" s="23"/>
    </row>
    <row r="321" s="1" customFormat="true" ht="57" customHeight="true" spans="1:14">
      <c r="A321" s="12">
        <v>58</v>
      </c>
      <c r="B321" s="13" t="s">
        <v>591</v>
      </c>
      <c r="C321" s="13">
        <v>261</v>
      </c>
      <c r="D321" s="13" t="s">
        <v>592</v>
      </c>
      <c r="E321" s="22" t="s">
        <v>593</v>
      </c>
      <c r="F321" s="20">
        <v>1</v>
      </c>
      <c r="G321" s="12">
        <v>202405</v>
      </c>
      <c r="H321" s="20">
        <v>1</v>
      </c>
      <c r="I321" s="12">
        <v>1</v>
      </c>
      <c r="J321" s="30">
        <v>662.88</v>
      </c>
      <c r="K321" s="30">
        <v>269.3</v>
      </c>
      <c r="L321" s="30">
        <v>20.72</v>
      </c>
      <c r="M321" s="30">
        <f t="shared" si="73"/>
        <v>952.9</v>
      </c>
      <c r="N321" s="23"/>
    </row>
    <row r="322" s="1" customFormat="true" ht="28" customHeight="true" spans="1:14">
      <c r="A322" s="14" t="s">
        <v>21</v>
      </c>
      <c r="B322" s="15"/>
      <c r="C322" s="15"/>
      <c r="D322" s="14"/>
      <c r="E322" s="14"/>
      <c r="F322" s="14"/>
      <c r="G322" s="14"/>
      <c r="H322" s="14"/>
      <c r="I322" s="14"/>
      <c r="J322" s="31">
        <v>662.88</v>
      </c>
      <c r="K322" s="31">
        <v>269.3</v>
      </c>
      <c r="L322" s="31">
        <v>20.72</v>
      </c>
      <c r="M322" s="31">
        <f t="shared" si="73"/>
        <v>952.9</v>
      </c>
      <c r="N322" s="23"/>
    </row>
    <row r="323" s="1" customFormat="true" ht="28" customHeight="true" spans="1:14">
      <c r="A323" s="12">
        <v>59</v>
      </c>
      <c r="B323" s="13" t="s">
        <v>594</v>
      </c>
      <c r="C323" s="13">
        <v>262</v>
      </c>
      <c r="D323" s="12" t="s">
        <v>595</v>
      </c>
      <c r="E323" s="22" t="s">
        <v>596</v>
      </c>
      <c r="F323" s="20">
        <v>1</v>
      </c>
      <c r="G323" s="12">
        <v>202405</v>
      </c>
      <c r="H323" s="20">
        <v>1</v>
      </c>
      <c r="I323" s="12">
        <v>1</v>
      </c>
      <c r="J323" s="30">
        <v>662.88</v>
      </c>
      <c r="K323" s="30">
        <v>269.3</v>
      </c>
      <c r="L323" s="30">
        <v>20.72</v>
      </c>
      <c r="M323" s="30">
        <f t="shared" si="73"/>
        <v>952.9</v>
      </c>
      <c r="N323" s="23"/>
    </row>
    <row r="324" s="1" customFormat="true" ht="28" customHeight="true" spans="1:14">
      <c r="A324" s="14" t="s">
        <v>21</v>
      </c>
      <c r="B324" s="15"/>
      <c r="C324" s="15"/>
      <c r="D324" s="14"/>
      <c r="E324" s="14"/>
      <c r="F324" s="14"/>
      <c r="G324" s="14"/>
      <c r="H324" s="14"/>
      <c r="I324" s="14"/>
      <c r="J324" s="31">
        <v>662.88</v>
      </c>
      <c r="K324" s="31">
        <v>269.3</v>
      </c>
      <c r="L324" s="31">
        <v>20.72</v>
      </c>
      <c r="M324" s="31">
        <f t="shared" si="73"/>
        <v>952.9</v>
      </c>
      <c r="N324" s="23"/>
    </row>
    <row r="325" s="1" customFormat="true" ht="28" customHeight="true" spans="1:14">
      <c r="A325" s="12">
        <v>60</v>
      </c>
      <c r="B325" s="41" t="s">
        <v>597</v>
      </c>
      <c r="C325" s="41">
        <v>263</v>
      </c>
      <c r="D325" s="12" t="s">
        <v>598</v>
      </c>
      <c r="E325" s="22" t="s">
        <v>599</v>
      </c>
      <c r="F325" s="20">
        <v>1</v>
      </c>
      <c r="G325" s="12">
        <v>202406</v>
      </c>
      <c r="H325" s="20">
        <v>1</v>
      </c>
      <c r="I325" s="12">
        <v>1</v>
      </c>
      <c r="J325" s="30">
        <v>662.88</v>
      </c>
      <c r="K325" s="30">
        <v>269.3</v>
      </c>
      <c r="L325" s="30">
        <v>20.72</v>
      </c>
      <c r="M325" s="30">
        <f t="shared" si="73"/>
        <v>952.9</v>
      </c>
      <c r="N325" s="23"/>
    </row>
    <row r="326" s="1" customFormat="true" ht="28" customHeight="true" spans="1:14">
      <c r="A326" s="14" t="s">
        <v>21</v>
      </c>
      <c r="B326" s="15"/>
      <c r="C326" s="15"/>
      <c r="D326" s="14"/>
      <c r="E326" s="14"/>
      <c r="F326" s="14"/>
      <c r="G326" s="14"/>
      <c r="H326" s="14"/>
      <c r="I326" s="14"/>
      <c r="J326" s="31">
        <v>662.88</v>
      </c>
      <c r="K326" s="31">
        <v>269.3</v>
      </c>
      <c r="L326" s="31">
        <v>20.72</v>
      </c>
      <c r="M326" s="31">
        <f t="shared" si="73"/>
        <v>952.9</v>
      </c>
      <c r="N326" s="23"/>
    </row>
    <row r="327" s="1" customFormat="true" ht="49" customHeight="true" spans="1:14">
      <c r="A327" s="12">
        <v>61</v>
      </c>
      <c r="B327" s="13" t="s">
        <v>600</v>
      </c>
      <c r="C327" s="13">
        <v>264</v>
      </c>
      <c r="D327" s="12" t="s">
        <v>601</v>
      </c>
      <c r="E327" s="22" t="s">
        <v>88</v>
      </c>
      <c r="F327" s="20">
        <v>1</v>
      </c>
      <c r="G327" s="12">
        <v>202406</v>
      </c>
      <c r="H327" s="20">
        <v>1</v>
      </c>
      <c r="I327" s="12">
        <v>1</v>
      </c>
      <c r="J327" s="30">
        <v>662.88</v>
      </c>
      <c r="K327" s="30">
        <v>269.3</v>
      </c>
      <c r="L327" s="30">
        <v>20.72</v>
      </c>
      <c r="M327" s="30">
        <f t="shared" si="73"/>
        <v>952.9</v>
      </c>
      <c r="N327" s="23"/>
    </row>
    <row r="328" s="1" customFormat="true" ht="28" customHeight="true" spans="1:14">
      <c r="A328" s="14" t="s">
        <v>21</v>
      </c>
      <c r="B328" s="15"/>
      <c r="C328" s="15"/>
      <c r="D328" s="14"/>
      <c r="E328" s="14"/>
      <c r="F328" s="14"/>
      <c r="G328" s="14"/>
      <c r="H328" s="14"/>
      <c r="I328" s="14"/>
      <c r="J328" s="31">
        <v>662.88</v>
      </c>
      <c r="K328" s="31">
        <v>269.3</v>
      </c>
      <c r="L328" s="31">
        <v>20.72</v>
      </c>
      <c r="M328" s="31">
        <f t="shared" si="73"/>
        <v>952.9</v>
      </c>
      <c r="N328" s="23"/>
    </row>
    <row r="329" s="1" customFormat="true" ht="28" customHeight="true" spans="1:14">
      <c r="A329" s="12">
        <v>62</v>
      </c>
      <c r="B329" s="13" t="s">
        <v>602</v>
      </c>
      <c r="C329" s="13">
        <v>265</v>
      </c>
      <c r="D329" s="12" t="s">
        <v>603</v>
      </c>
      <c r="E329" s="22" t="s">
        <v>604</v>
      </c>
      <c r="F329" s="23">
        <v>2</v>
      </c>
      <c r="G329" s="12">
        <v>202407</v>
      </c>
      <c r="H329" s="20">
        <v>1</v>
      </c>
      <c r="I329" s="12">
        <v>1</v>
      </c>
      <c r="J329" s="54">
        <v>759.75</v>
      </c>
      <c r="K329" s="54">
        <v>308.65</v>
      </c>
      <c r="L329" s="54">
        <v>23.74</v>
      </c>
      <c r="M329" s="30">
        <f t="shared" si="73"/>
        <v>1092.14</v>
      </c>
      <c r="N329" s="23"/>
    </row>
    <row r="330" s="1" customFormat="true" ht="28" customHeight="true" spans="1:14">
      <c r="A330" s="12"/>
      <c r="B330" s="13"/>
      <c r="C330" s="13">
        <v>266</v>
      </c>
      <c r="D330" s="12" t="s">
        <v>605</v>
      </c>
      <c r="E330" s="22" t="s">
        <v>606</v>
      </c>
      <c r="F330" s="23"/>
      <c r="G330" s="12">
        <v>202407</v>
      </c>
      <c r="H330" s="20">
        <v>1</v>
      </c>
      <c r="I330" s="12">
        <v>1</v>
      </c>
      <c r="J330" s="54">
        <v>759.75</v>
      </c>
      <c r="K330" s="54">
        <v>308.65</v>
      </c>
      <c r="L330" s="54">
        <v>23.74</v>
      </c>
      <c r="M330" s="30">
        <f t="shared" si="73"/>
        <v>1092.14</v>
      </c>
      <c r="N330" s="23"/>
    </row>
    <row r="331" s="1" customFormat="true" ht="28" customHeight="true" spans="1:14">
      <c r="A331" s="14" t="s">
        <v>21</v>
      </c>
      <c r="B331" s="15"/>
      <c r="C331" s="15"/>
      <c r="D331" s="14"/>
      <c r="E331" s="14"/>
      <c r="F331" s="14"/>
      <c r="G331" s="14"/>
      <c r="H331" s="14"/>
      <c r="I331" s="14"/>
      <c r="J331" s="31">
        <f t="shared" ref="J331:M331" si="74">SUM(J329:J330)</f>
        <v>1519.5</v>
      </c>
      <c r="K331" s="31">
        <f t="shared" si="74"/>
        <v>617.3</v>
      </c>
      <c r="L331" s="31">
        <f t="shared" si="74"/>
        <v>47.48</v>
      </c>
      <c r="M331" s="31">
        <f t="shared" si="74"/>
        <v>2184.28</v>
      </c>
      <c r="N331" s="23"/>
    </row>
    <row r="332" s="1" customFormat="true" ht="28" customHeight="true" spans="1:14">
      <c r="A332" s="12">
        <v>63</v>
      </c>
      <c r="B332" s="13" t="s">
        <v>607</v>
      </c>
      <c r="C332" s="13">
        <v>267</v>
      </c>
      <c r="D332" s="12" t="s">
        <v>608</v>
      </c>
      <c r="E332" s="22" t="s">
        <v>432</v>
      </c>
      <c r="F332" s="23">
        <v>1</v>
      </c>
      <c r="G332" s="12">
        <v>202407</v>
      </c>
      <c r="H332" s="20">
        <v>1</v>
      </c>
      <c r="I332" s="12">
        <v>1</v>
      </c>
      <c r="J332" s="54">
        <v>813.28</v>
      </c>
      <c r="K332" s="54">
        <v>330.4</v>
      </c>
      <c r="L332" s="54">
        <v>25.42</v>
      </c>
      <c r="M332" s="30">
        <f t="shared" ref="M332:M336" si="75">SUM(J332:L332)</f>
        <v>1169.1</v>
      </c>
      <c r="N332" s="23"/>
    </row>
    <row r="333" s="1" customFormat="true" ht="28" customHeight="true" spans="1:14">
      <c r="A333" s="14" t="s">
        <v>21</v>
      </c>
      <c r="B333" s="15"/>
      <c r="C333" s="15"/>
      <c r="D333" s="14"/>
      <c r="E333" s="14"/>
      <c r="F333" s="14"/>
      <c r="G333" s="14"/>
      <c r="H333" s="14"/>
      <c r="I333" s="14"/>
      <c r="J333" s="55">
        <v>813.28</v>
      </c>
      <c r="K333" s="55">
        <v>330.4</v>
      </c>
      <c r="L333" s="55">
        <v>25.42</v>
      </c>
      <c r="M333" s="31">
        <f t="shared" si="75"/>
        <v>1169.1</v>
      </c>
      <c r="N333" s="23"/>
    </row>
    <row r="334" s="1" customFormat="true" ht="28" customHeight="true" spans="1:14">
      <c r="A334" s="12">
        <v>64</v>
      </c>
      <c r="B334" s="13" t="s">
        <v>609</v>
      </c>
      <c r="C334" s="13">
        <v>268</v>
      </c>
      <c r="D334" s="12" t="s">
        <v>610</v>
      </c>
      <c r="E334" s="22" t="s">
        <v>611</v>
      </c>
      <c r="F334" s="23">
        <v>3</v>
      </c>
      <c r="G334" s="12">
        <v>202408</v>
      </c>
      <c r="H334" s="20">
        <v>1</v>
      </c>
      <c r="I334" s="12">
        <v>1</v>
      </c>
      <c r="J334" s="30">
        <v>662.88</v>
      </c>
      <c r="K334" s="30">
        <v>269.3</v>
      </c>
      <c r="L334" s="30">
        <v>20.72</v>
      </c>
      <c r="M334" s="30">
        <f t="shared" si="75"/>
        <v>952.9</v>
      </c>
      <c r="N334" s="23"/>
    </row>
    <row r="335" s="1" customFormat="true" ht="28" customHeight="true" spans="1:14">
      <c r="A335" s="12"/>
      <c r="B335" s="13"/>
      <c r="C335" s="13">
        <v>269</v>
      </c>
      <c r="D335" s="12" t="s">
        <v>612</v>
      </c>
      <c r="E335" s="22" t="s">
        <v>613</v>
      </c>
      <c r="F335" s="23"/>
      <c r="G335" s="12">
        <v>202408</v>
      </c>
      <c r="H335" s="20">
        <v>1</v>
      </c>
      <c r="I335" s="12">
        <v>1</v>
      </c>
      <c r="J335" s="30">
        <v>662.88</v>
      </c>
      <c r="K335" s="30">
        <v>269.3</v>
      </c>
      <c r="L335" s="30">
        <v>20.72</v>
      </c>
      <c r="M335" s="30">
        <f t="shared" si="75"/>
        <v>952.9</v>
      </c>
      <c r="N335" s="23"/>
    </row>
    <row r="336" s="1" customFormat="true" ht="28" customHeight="true" spans="1:14">
      <c r="A336" s="12"/>
      <c r="B336" s="13"/>
      <c r="C336" s="13">
        <v>270</v>
      </c>
      <c r="D336" s="12" t="s">
        <v>614</v>
      </c>
      <c r="E336" s="22" t="s">
        <v>615</v>
      </c>
      <c r="F336" s="23"/>
      <c r="G336" s="12">
        <v>202409</v>
      </c>
      <c r="H336" s="20">
        <v>1</v>
      </c>
      <c r="I336" s="12">
        <v>1</v>
      </c>
      <c r="J336" s="30">
        <v>662.88</v>
      </c>
      <c r="K336" s="30">
        <v>269.3</v>
      </c>
      <c r="L336" s="30">
        <v>20.72</v>
      </c>
      <c r="M336" s="30">
        <f t="shared" si="75"/>
        <v>952.9</v>
      </c>
      <c r="N336" s="23"/>
    </row>
    <row r="337" s="1" customFormat="true" ht="28" customHeight="true" spans="1:14">
      <c r="A337" s="14" t="s">
        <v>21</v>
      </c>
      <c r="B337" s="15"/>
      <c r="C337" s="15"/>
      <c r="D337" s="14"/>
      <c r="E337" s="14"/>
      <c r="F337" s="14"/>
      <c r="G337" s="14"/>
      <c r="H337" s="14"/>
      <c r="I337" s="14"/>
      <c r="J337" s="31">
        <f t="shared" ref="J337:M337" si="76">SUM(J334:J336)</f>
        <v>1988.64</v>
      </c>
      <c r="K337" s="31">
        <f t="shared" si="76"/>
        <v>807.9</v>
      </c>
      <c r="L337" s="31">
        <f t="shared" si="76"/>
        <v>62.16</v>
      </c>
      <c r="M337" s="31">
        <f t="shared" si="76"/>
        <v>2858.7</v>
      </c>
      <c r="N337" s="23"/>
    </row>
    <row r="338" s="1" customFormat="true" ht="48" customHeight="true" spans="1:14">
      <c r="A338" s="12">
        <v>65</v>
      </c>
      <c r="B338" s="13" t="s">
        <v>616</v>
      </c>
      <c r="C338" s="13">
        <v>271</v>
      </c>
      <c r="D338" s="12" t="s">
        <v>617</v>
      </c>
      <c r="E338" s="22" t="s">
        <v>74</v>
      </c>
      <c r="F338" s="23">
        <v>1</v>
      </c>
      <c r="G338" s="12">
        <v>202407</v>
      </c>
      <c r="H338" s="20">
        <v>1</v>
      </c>
      <c r="I338" s="12">
        <v>1</v>
      </c>
      <c r="J338" s="54">
        <v>883.36</v>
      </c>
      <c r="K338" s="54">
        <v>358.87</v>
      </c>
      <c r="L338" s="54">
        <v>27.61</v>
      </c>
      <c r="M338" s="30">
        <f t="shared" ref="M338:M352" si="77">SUM(J338:L338)</f>
        <v>1269.84</v>
      </c>
      <c r="N338" s="23"/>
    </row>
    <row r="339" s="1" customFormat="true" ht="28" customHeight="true" spans="1:14">
      <c r="A339" s="14" t="s">
        <v>21</v>
      </c>
      <c r="B339" s="15"/>
      <c r="C339" s="15"/>
      <c r="D339" s="14"/>
      <c r="E339" s="14"/>
      <c r="F339" s="14"/>
      <c r="G339" s="14"/>
      <c r="H339" s="14"/>
      <c r="I339" s="14"/>
      <c r="J339" s="55">
        <v>883.36</v>
      </c>
      <c r="K339" s="55">
        <v>358.87</v>
      </c>
      <c r="L339" s="55">
        <v>27.61</v>
      </c>
      <c r="M339" s="31">
        <f t="shared" si="77"/>
        <v>1269.84</v>
      </c>
      <c r="N339" s="23"/>
    </row>
    <row r="340" s="1" customFormat="true" ht="43" customHeight="true" spans="1:14">
      <c r="A340" s="12">
        <v>66</v>
      </c>
      <c r="B340" s="13" t="s">
        <v>618</v>
      </c>
      <c r="C340" s="13">
        <v>272</v>
      </c>
      <c r="D340" s="12" t="s">
        <v>619</v>
      </c>
      <c r="E340" s="12" t="s">
        <v>620</v>
      </c>
      <c r="F340" s="23">
        <v>1</v>
      </c>
      <c r="G340" s="12">
        <v>202409</v>
      </c>
      <c r="H340" s="20">
        <v>1</v>
      </c>
      <c r="I340" s="12">
        <v>1</v>
      </c>
      <c r="J340" s="30">
        <v>662.88</v>
      </c>
      <c r="K340" s="30">
        <v>269.3</v>
      </c>
      <c r="L340" s="30">
        <v>20.72</v>
      </c>
      <c r="M340" s="30">
        <f t="shared" si="77"/>
        <v>952.9</v>
      </c>
      <c r="N340" s="23"/>
    </row>
    <row r="341" s="1" customFormat="true" ht="28" customHeight="true" spans="1:14">
      <c r="A341" s="14" t="s">
        <v>21</v>
      </c>
      <c r="B341" s="15"/>
      <c r="C341" s="15"/>
      <c r="D341" s="14"/>
      <c r="E341" s="14"/>
      <c r="F341" s="14"/>
      <c r="G341" s="14"/>
      <c r="H341" s="14"/>
      <c r="I341" s="14"/>
      <c r="J341" s="31">
        <v>662.88</v>
      </c>
      <c r="K341" s="31">
        <v>269.3</v>
      </c>
      <c r="L341" s="31">
        <v>20.72</v>
      </c>
      <c r="M341" s="31">
        <f t="shared" si="77"/>
        <v>952.9</v>
      </c>
      <c r="N341" s="23"/>
    </row>
    <row r="342" s="1" customFormat="true" ht="55" customHeight="true" spans="1:14">
      <c r="A342" s="12">
        <v>67</v>
      </c>
      <c r="B342" s="13" t="s">
        <v>621</v>
      </c>
      <c r="C342" s="13">
        <v>273</v>
      </c>
      <c r="D342" s="12" t="s">
        <v>622</v>
      </c>
      <c r="E342" s="12" t="s">
        <v>623</v>
      </c>
      <c r="F342" s="23">
        <v>1</v>
      </c>
      <c r="G342" s="12">
        <v>202410</v>
      </c>
      <c r="H342" s="20">
        <v>1</v>
      </c>
      <c r="I342" s="12">
        <v>1</v>
      </c>
      <c r="J342" s="30">
        <v>662.88</v>
      </c>
      <c r="K342" s="30">
        <v>269.3</v>
      </c>
      <c r="L342" s="30">
        <v>20.72</v>
      </c>
      <c r="M342" s="30">
        <f t="shared" si="77"/>
        <v>952.9</v>
      </c>
      <c r="N342" s="23"/>
    </row>
    <row r="343" s="1" customFormat="true" ht="28" customHeight="true" spans="1:14">
      <c r="A343" s="14" t="s">
        <v>21</v>
      </c>
      <c r="B343" s="15"/>
      <c r="C343" s="15"/>
      <c r="D343" s="14"/>
      <c r="E343" s="14"/>
      <c r="F343" s="14"/>
      <c r="G343" s="14"/>
      <c r="H343" s="14"/>
      <c r="I343" s="14"/>
      <c r="J343" s="31">
        <v>662.88</v>
      </c>
      <c r="K343" s="31">
        <v>269.3</v>
      </c>
      <c r="L343" s="31">
        <v>20.72</v>
      </c>
      <c r="M343" s="31">
        <f t="shared" si="77"/>
        <v>952.9</v>
      </c>
      <c r="N343" s="23"/>
    </row>
    <row r="344" s="1" customFormat="true" ht="49" customHeight="true" spans="1:14">
      <c r="A344" s="12">
        <v>68</v>
      </c>
      <c r="B344" s="13" t="s">
        <v>624</v>
      </c>
      <c r="C344" s="13">
        <v>274</v>
      </c>
      <c r="D344" s="12" t="s">
        <v>625</v>
      </c>
      <c r="E344" s="12" t="s">
        <v>626</v>
      </c>
      <c r="F344" s="23">
        <v>1</v>
      </c>
      <c r="G344" s="12">
        <v>202501</v>
      </c>
      <c r="H344" s="20">
        <v>1</v>
      </c>
      <c r="I344" s="12">
        <v>1</v>
      </c>
      <c r="J344" s="30">
        <v>662.88</v>
      </c>
      <c r="K344" s="30">
        <v>269.3</v>
      </c>
      <c r="L344" s="30">
        <v>20.72</v>
      </c>
      <c r="M344" s="30">
        <f t="shared" si="77"/>
        <v>952.9</v>
      </c>
      <c r="N344" s="53"/>
    </row>
    <row r="345" s="1" customFormat="true" ht="28" customHeight="true" spans="1:14">
      <c r="A345" s="14" t="s">
        <v>21</v>
      </c>
      <c r="B345" s="15"/>
      <c r="C345" s="15"/>
      <c r="D345" s="14"/>
      <c r="E345" s="14"/>
      <c r="F345" s="14"/>
      <c r="G345" s="14"/>
      <c r="H345" s="14"/>
      <c r="I345" s="14"/>
      <c r="J345" s="31">
        <v>662.88</v>
      </c>
      <c r="K345" s="31">
        <v>269.3</v>
      </c>
      <c r="L345" s="31">
        <v>20.72</v>
      </c>
      <c r="M345" s="31">
        <f t="shared" si="77"/>
        <v>952.9</v>
      </c>
      <c r="N345" s="23"/>
    </row>
    <row r="346" s="1" customFormat="true" ht="28" customHeight="true" spans="1:14">
      <c r="A346" s="12">
        <v>69</v>
      </c>
      <c r="B346" s="13" t="s">
        <v>627</v>
      </c>
      <c r="C346" s="13">
        <v>275</v>
      </c>
      <c r="D346" s="12" t="s">
        <v>628</v>
      </c>
      <c r="E346" s="12" t="s">
        <v>629</v>
      </c>
      <c r="F346" s="23">
        <v>1</v>
      </c>
      <c r="G346" s="12">
        <v>202501</v>
      </c>
      <c r="H346" s="20">
        <v>1</v>
      </c>
      <c r="I346" s="12">
        <v>1</v>
      </c>
      <c r="J346" s="30">
        <v>662.88</v>
      </c>
      <c r="K346" s="30">
        <v>269.3</v>
      </c>
      <c r="L346" s="30">
        <v>20.72</v>
      </c>
      <c r="M346" s="30">
        <f t="shared" si="77"/>
        <v>952.9</v>
      </c>
      <c r="N346" s="23"/>
    </row>
    <row r="347" s="1" customFormat="true" ht="28" customHeight="true" spans="1:14">
      <c r="A347" s="14" t="s">
        <v>21</v>
      </c>
      <c r="B347" s="15"/>
      <c r="C347" s="15"/>
      <c r="D347" s="14"/>
      <c r="E347" s="14"/>
      <c r="F347" s="14"/>
      <c r="G347" s="14"/>
      <c r="H347" s="14"/>
      <c r="I347" s="14"/>
      <c r="J347" s="31">
        <v>662.88</v>
      </c>
      <c r="K347" s="31">
        <v>269.3</v>
      </c>
      <c r="L347" s="31">
        <v>20.72</v>
      </c>
      <c r="M347" s="31">
        <f t="shared" si="77"/>
        <v>952.9</v>
      </c>
      <c r="N347" s="23"/>
    </row>
    <row r="348" s="1" customFormat="true" ht="42" customHeight="true" spans="1:14">
      <c r="A348" s="12">
        <v>70</v>
      </c>
      <c r="B348" s="13" t="s">
        <v>630</v>
      </c>
      <c r="C348" s="13">
        <v>276</v>
      </c>
      <c r="D348" s="12" t="s">
        <v>631</v>
      </c>
      <c r="E348" s="12" t="s">
        <v>632</v>
      </c>
      <c r="F348" s="23">
        <v>1</v>
      </c>
      <c r="G348" s="12">
        <v>202501</v>
      </c>
      <c r="H348" s="20">
        <v>1</v>
      </c>
      <c r="I348" s="12">
        <v>1</v>
      </c>
      <c r="J348" s="30">
        <v>662.88</v>
      </c>
      <c r="K348" s="30">
        <v>269.3</v>
      </c>
      <c r="L348" s="30">
        <v>20.72</v>
      </c>
      <c r="M348" s="30">
        <f t="shared" si="77"/>
        <v>952.9</v>
      </c>
      <c r="N348" s="23"/>
    </row>
    <row r="349" s="1" customFormat="true" ht="28" customHeight="true" spans="1:14">
      <c r="A349" s="14" t="s">
        <v>21</v>
      </c>
      <c r="B349" s="15"/>
      <c r="C349" s="15"/>
      <c r="D349" s="14"/>
      <c r="E349" s="14"/>
      <c r="F349" s="14"/>
      <c r="G349" s="14"/>
      <c r="H349" s="14"/>
      <c r="I349" s="14"/>
      <c r="J349" s="31">
        <v>662.88</v>
      </c>
      <c r="K349" s="31">
        <v>269.3</v>
      </c>
      <c r="L349" s="31">
        <v>20.72</v>
      </c>
      <c r="M349" s="31">
        <f t="shared" si="77"/>
        <v>952.9</v>
      </c>
      <c r="N349" s="23"/>
    </row>
    <row r="350" s="1" customFormat="true" ht="28" customHeight="true" spans="1:14">
      <c r="A350" s="12">
        <v>71</v>
      </c>
      <c r="B350" s="13" t="s">
        <v>633</v>
      </c>
      <c r="C350" s="13">
        <v>277</v>
      </c>
      <c r="D350" s="13" t="s">
        <v>634</v>
      </c>
      <c r="E350" s="24" t="s">
        <v>443</v>
      </c>
      <c r="F350" s="23">
        <v>3</v>
      </c>
      <c r="G350" s="12">
        <v>202505</v>
      </c>
      <c r="H350" s="20">
        <v>1</v>
      </c>
      <c r="I350" s="12">
        <v>1</v>
      </c>
      <c r="J350" s="30">
        <v>662.88</v>
      </c>
      <c r="K350" s="30">
        <v>269.3</v>
      </c>
      <c r="L350" s="30">
        <v>20.72</v>
      </c>
      <c r="M350" s="30">
        <f t="shared" si="77"/>
        <v>952.9</v>
      </c>
      <c r="N350" s="23"/>
    </row>
    <row r="351" s="1" customFormat="true" ht="28" customHeight="true" spans="1:14">
      <c r="A351" s="12"/>
      <c r="B351" s="13"/>
      <c r="C351" s="13">
        <v>278</v>
      </c>
      <c r="D351" s="13" t="s">
        <v>635</v>
      </c>
      <c r="E351" s="24" t="s">
        <v>636</v>
      </c>
      <c r="F351" s="23"/>
      <c r="G351" s="12">
        <v>202505</v>
      </c>
      <c r="H351" s="20">
        <v>1</v>
      </c>
      <c r="I351" s="12">
        <v>1</v>
      </c>
      <c r="J351" s="30">
        <v>662.88</v>
      </c>
      <c r="K351" s="30">
        <v>269.3</v>
      </c>
      <c r="L351" s="30">
        <v>20.72</v>
      </c>
      <c r="M351" s="30">
        <f t="shared" si="77"/>
        <v>952.9</v>
      </c>
      <c r="N351" s="23"/>
    </row>
    <row r="352" s="1" customFormat="true" ht="28" customHeight="true" spans="1:14">
      <c r="A352" s="12"/>
      <c r="B352" s="13"/>
      <c r="C352" s="13">
        <v>279</v>
      </c>
      <c r="D352" s="13" t="s">
        <v>359</v>
      </c>
      <c r="E352" s="24" t="s">
        <v>637</v>
      </c>
      <c r="F352" s="23"/>
      <c r="G352" s="12">
        <v>202506</v>
      </c>
      <c r="H352" s="20">
        <v>1</v>
      </c>
      <c r="I352" s="12">
        <v>1</v>
      </c>
      <c r="J352" s="30">
        <v>662.88</v>
      </c>
      <c r="K352" s="30">
        <v>269.3</v>
      </c>
      <c r="L352" s="30">
        <v>20.72</v>
      </c>
      <c r="M352" s="30">
        <f t="shared" si="77"/>
        <v>952.9</v>
      </c>
      <c r="N352" s="23"/>
    </row>
    <row r="353" s="1" customFormat="true" ht="28" customHeight="true" spans="1:14">
      <c r="A353" s="14" t="s">
        <v>21</v>
      </c>
      <c r="B353" s="15"/>
      <c r="C353" s="15"/>
      <c r="D353" s="14"/>
      <c r="E353" s="14"/>
      <c r="F353" s="14"/>
      <c r="G353" s="14"/>
      <c r="H353" s="14"/>
      <c r="I353" s="14"/>
      <c r="J353" s="31">
        <f t="shared" ref="J353:M353" si="78">SUM(J350:J352)</f>
        <v>1988.64</v>
      </c>
      <c r="K353" s="31">
        <f t="shared" si="78"/>
        <v>807.9</v>
      </c>
      <c r="L353" s="31">
        <f t="shared" si="78"/>
        <v>62.16</v>
      </c>
      <c r="M353" s="31">
        <f t="shared" si="78"/>
        <v>2858.7</v>
      </c>
      <c r="N353" s="23"/>
    </row>
    <row r="354" s="1" customFormat="true" ht="28" customHeight="true" spans="1:14">
      <c r="A354" s="12">
        <v>72</v>
      </c>
      <c r="B354" s="13" t="s">
        <v>638</v>
      </c>
      <c r="C354" s="13">
        <v>280</v>
      </c>
      <c r="D354" s="13" t="s">
        <v>639</v>
      </c>
      <c r="E354" s="24" t="s">
        <v>570</v>
      </c>
      <c r="F354" s="23">
        <v>1</v>
      </c>
      <c r="G354" s="12">
        <v>202505</v>
      </c>
      <c r="H354" s="20">
        <v>1</v>
      </c>
      <c r="I354" s="12">
        <v>1</v>
      </c>
      <c r="J354" s="30">
        <v>662.88</v>
      </c>
      <c r="K354" s="30">
        <v>269.3</v>
      </c>
      <c r="L354" s="30">
        <v>20.72</v>
      </c>
      <c r="M354" s="30">
        <f t="shared" ref="M354:M357" si="79">SUM(J354:L354)</f>
        <v>952.9</v>
      </c>
      <c r="N354" s="23"/>
    </row>
    <row r="355" s="1" customFormat="true" ht="28" customHeight="true" spans="1:14">
      <c r="A355" s="14" t="s">
        <v>21</v>
      </c>
      <c r="B355" s="15"/>
      <c r="C355" s="15"/>
      <c r="D355" s="14"/>
      <c r="E355" s="14"/>
      <c r="F355" s="14"/>
      <c r="G355" s="14"/>
      <c r="H355" s="14"/>
      <c r="I355" s="14"/>
      <c r="J355" s="31">
        <v>662.88</v>
      </c>
      <c r="K355" s="31">
        <v>269.3</v>
      </c>
      <c r="L355" s="31">
        <v>20.72</v>
      </c>
      <c r="M355" s="31">
        <f t="shared" si="79"/>
        <v>952.9</v>
      </c>
      <c r="N355" s="23"/>
    </row>
    <row r="356" s="1" customFormat="true" ht="28" customHeight="true" spans="1:14">
      <c r="A356" s="12">
        <v>73</v>
      </c>
      <c r="B356" s="13" t="s">
        <v>640</v>
      </c>
      <c r="C356" s="13">
        <v>281</v>
      </c>
      <c r="D356" s="13" t="s">
        <v>641</v>
      </c>
      <c r="E356" s="24" t="s">
        <v>642</v>
      </c>
      <c r="F356" s="23">
        <v>2</v>
      </c>
      <c r="G356" s="12">
        <v>202505</v>
      </c>
      <c r="H356" s="20">
        <v>1</v>
      </c>
      <c r="I356" s="12">
        <v>1</v>
      </c>
      <c r="J356" s="30">
        <v>662.88</v>
      </c>
      <c r="K356" s="30">
        <v>269.3</v>
      </c>
      <c r="L356" s="30">
        <v>20.72</v>
      </c>
      <c r="M356" s="30">
        <f t="shared" si="79"/>
        <v>952.9</v>
      </c>
      <c r="N356" s="23"/>
    </row>
    <row r="357" s="1" customFormat="true" ht="28" customHeight="true" spans="1:14">
      <c r="A357" s="12"/>
      <c r="B357" s="13"/>
      <c r="C357" s="13">
        <v>282</v>
      </c>
      <c r="D357" s="13" t="s">
        <v>643</v>
      </c>
      <c r="E357" s="24" t="s">
        <v>644</v>
      </c>
      <c r="F357" s="23"/>
      <c r="G357" s="12">
        <v>202505</v>
      </c>
      <c r="H357" s="20">
        <v>1</v>
      </c>
      <c r="I357" s="12">
        <v>1</v>
      </c>
      <c r="J357" s="30">
        <v>662.88</v>
      </c>
      <c r="K357" s="30">
        <v>269.3</v>
      </c>
      <c r="L357" s="30">
        <v>20.72</v>
      </c>
      <c r="M357" s="30">
        <f t="shared" si="79"/>
        <v>952.9</v>
      </c>
      <c r="N357" s="23"/>
    </row>
    <row r="358" s="1" customFormat="true" ht="28" customHeight="true" spans="1:14">
      <c r="A358" s="14" t="s">
        <v>21</v>
      </c>
      <c r="B358" s="15"/>
      <c r="C358" s="15"/>
      <c r="D358" s="14"/>
      <c r="E358" s="14"/>
      <c r="F358" s="14"/>
      <c r="G358" s="14"/>
      <c r="H358" s="14"/>
      <c r="I358" s="14"/>
      <c r="J358" s="31">
        <f t="shared" ref="J358:M358" si="80">SUM(J356:J357)</f>
        <v>1325.76</v>
      </c>
      <c r="K358" s="31">
        <f t="shared" si="80"/>
        <v>538.6</v>
      </c>
      <c r="L358" s="31">
        <f t="shared" si="80"/>
        <v>41.44</v>
      </c>
      <c r="M358" s="31">
        <f t="shared" si="80"/>
        <v>1905.8</v>
      </c>
      <c r="N358" s="23"/>
    </row>
    <row r="359" s="1" customFormat="true" ht="47" customHeight="true" spans="1:14">
      <c r="A359" s="12">
        <v>74</v>
      </c>
      <c r="B359" s="13" t="s">
        <v>645</v>
      </c>
      <c r="C359" s="13">
        <v>283</v>
      </c>
      <c r="D359" s="13" t="s">
        <v>646</v>
      </c>
      <c r="E359" s="24" t="s">
        <v>647</v>
      </c>
      <c r="F359" s="23">
        <v>1</v>
      </c>
      <c r="G359" s="12">
        <v>202506</v>
      </c>
      <c r="H359" s="20">
        <v>1</v>
      </c>
      <c r="I359" s="12">
        <v>1</v>
      </c>
      <c r="J359" s="30">
        <v>662.88</v>
      </c>
      <c r="K359" s="30">
        <v>269.3</v>
      </c>
      <c r="L359" s="30">
        <v>20.72</v>
      </c>
      <c r="M359" s="30">
        <f t="shared" ref="M359:M364" si="81">SUM(J359:L359)</f>
        <v>952.9</v>
      </c>
      <c r="N359" s="23"/>
    </row>
    <row r="360" s="1" customFormat="true" ht="28" customHeight="true" spans="1:14">
      <c r="A360" s="14" t="s">
        <v>21</v>
      </c>
      <c r="B360" s="15"/>
      <c r="C360" s="15"/>
      <c r="D360" s="14"/>
      <c r="E360" s="14"/>
      <c r="F360" s="14"/>
      <c r="G360" s="14"/>
      <c r="H360" s="14"/>
      <c r="I360" s="14"/>
      <c r="J360" s="31">
        <v>662.88</v>
      </c>
      <c r="K360" s="31">
        <v>269.3</v>
      </c>
      <c r="L360" s="31">
        <v>20.72</v>
      </c>
      <c r="M360" s="31">
        <f t="shared" si="81"/>
        <v>952.9</v>
      </c>
      <c r="N360" s="23"/>
    </row>
    <row r="361" s="1" customFormat="true" ht="61" customHeight="true" spans="1:14">
      <c r="A361" s="12">
        <v>75</v>
      </c>
      <c r="B361" s="13" t="s">
        <v>648</v>
      </c>
      <c r="C361" s="13">
        <v>284</v>
      </c>
      <c r="D361" s="12" t="s">
        <v>649</v>
      </c>
      <c r="E361" s="12" t="s">
        <v>650</v>
      </c>
      <c r="F361" s="23">
        <v>1</v>
      </c>
      <c r="G361" s="12">
        <v>202507</v>
      </c>
      <c r="H361" s="20">
        <v>1</v>
      </c>
      <c r="I361" s="12">
        <v>1</v>
      </c>
      <c r="J361" s="30">
        <v>662.88</v>
      </c>
      <c r="K361" s="30">
        <v>269.3</v>
      </c>
      <c r="L361" s="30">
        <v>20.72</v>
      </c>
      <c r="M361" s="30">
        <f t="shared" si="81"/>
        <v>952.9</v>
      </c>
      <c r="N361" s="23"/>
    </row>
    <row r="362" s="1" customFormat="true" ht="28" customHeight="true" spans="1:14">
      <c r="A362" s="14" t="s">
        <v>21</v>
      </c>
      <c r="B362" s="15"/>
      <c r="C362" s="15"/>
      <c r="D362" s="14"/>
      <c r="E362" s="14"/>
      <c r="F362" s="14"/>
      <c r="G362" s="14"/>
      <c r="H362" s="14"/>
      <c r="I362" s="14"/>
      <c r="J362" s="31">
        <v>662.88</v>
      </c>
      <c r="K362" s="31">
        <v>269.3</v>
      </c>
      <c r="L362" s="31">
        <v>20.72</v>
      </c>
      <c r="M362" s="31">
        <f t="shared" si="81"/>
        <v>952.9</v>
      </c>
      <c r="N362" s="23"/>
    </row>
    <row r="363" s="1" customFormat="true" ht="28" customHeight="true" spans="1:14">
      <c r="A363" s="12">
        <v>76</v>
      </c>
      <c r="B363" s="13" t="s">
        <v>651</v>
      </c>
      <c r="C363" s="13">
        <v>285</v>
      </c>
      <c r="D363" s="12" t="s">
        <v>652</v>
      </c>
      <c r="E363" s="12" t="s">
        <v>653</v>
      </c>
      <c r="F363" s="23">
        <v>2</v>
      </c>
      <c r="G363" s="12">
        <v>202507</v>
      </c>
      <c r="H363" s="20">
        <v>1</v>
      </c>
      <c r="I363" s="12">
        <v>1</v>
      </c>
      <c r="J363" s="30">
        <v>662.88</v>
      </c>
      <c r="K363" s="30">
        <v>269.3</v>
      </c>
      <c r="L363" s="30">
        <v>20.72</v>
      </c>
      <c r="M363" s="30">
        <f t="shared" si="81"/>
        <v>952.9</v>
      </c>
      <c r="N363" s="23"/>
    </row>
    <row r="364" s="1" customFormat="true" ht="28" customHeight="true" spans="1:14">
      <c r="A364" s="12"/>
      <c r="B364" s="13"/>
      <c r="C364" s="13">
        <v>286</v>
      </c>
      <c r="D364" s="12" t="s">
        <v>654</v>
      </c>
      <c r="E364" s="12" t="s">
        <v>655</v>
      </c>
      <c r="F364" s="23"/>
      <c r="G364" s="12">
        <v>202507</v>
      </c>
      <c r="H364" s="20">
        <v>1</v>
      </c>
      <c r="I364" s="12">
        <v>1</v>
      </c>
      <c r="J364" s="30">
        <v>662.88</v>
      </c>
      <c r="K364" s="30">
        <v>269.3</v>
      </c>
      <c r="L364" s="30">
        <v>20.72</v>
      </c>
      <c r="M364" s="30">
        <f t="shared" si="81"/>
        <v>952.9</v>
      </c>
      <c r="N364" s="23"/>
    </row>
    <row r="365" s="1" customFormat="true" ht="28" customHeight="true" spans="1:14">
      <c r="A365" s="14" t="s">
        <v>21</v>
      </c>
      <c r="B365" s="15"/>
      <c r="C365" s="15"/>
      <c r="D365" s="14"/>
      <c r="E365" s="14"/>
      <c r="F365" s="14"/>
      <c r="G365" s="14"/>
      <c r="H365" s="14"/>
      <c r="I365" s="14"/>
      <c r="J365" s="31">
        <f t="shared" ref="J365:M365" si="82">SUM(J363:J364)</f>
        <v>1325.76</v>
      </c>
      <c r="K365" s="31">
        <f t="shared" si="82"/>
        <v>538.6</v>
      </c>
      <c r="L365" s="31">
        <f t="shared" si="82"/>
        <v>41.44</v>
      </c>
      <c r="M365" s="31">
        <f t="shared" si="82"/>
        <v>1905.8</v>
      </c>
      <c r="N365" s="23"/>
    </row>
    <row r="366" s="1" customFormat="true" ht="28" customHeight="true" spans="1:14">
      <c r="A366" s="12">
        <v>77</v>
      </c>
      <c r="B366" s="13" t="s">
        <v>656</v>
      </c>
      <c r="C366" s="13">
        <v>287</v>
      </c>
      <c r="D366" s="13" t="s">
        <v>657</v>
      </c>
      <c r="E366" s="24" t="s">
        <v>658</v>
      </c>
      <c r="F366" s="12">
        <v>2</v>
      </c>
      <c r="G366" s="12">
        <v>202508</v>
      </c>
      <c r="H366" s="20">
        <v>1</v>
      </c>
      <c r="I366" s="12">
        <v>1</v>
      </c>
      <c r="J366" s="30">
        <v>662.88</v>
      </c>
      <c r="K366" s="30">
        <v>269.3</v>
      </c>
      <c r="L366" s="30">
        <v>20.72</v>
      </c>
      <c r="M366" s="30">
        <f t="shared" ref="M366:M374" si="83">SUM(J366:L366)</f>
        <v>952.9</v>
      </c>
      <c r="N366" s="23"/>
    </row>
    <row r="367" s="1" customFormat="true" ht="28" customHeight="true" spans="1:14">
      <c r="A367" s="12"/>
      <c r="B367" s="13"/>
      <c r="C367" s="13">
        <v>288</v>
      </c>
      <c r="D367" s="13" t="s">
        <v>659</v>
      </c>
      <c r="E367" s="24" t="s">
        <v>74</v>
      </c>
      <c r="F367" s="12"/>
      <c r="G367" s="12">
        <v>202508</v>
      </c>
      <c r="H367" s="20">
        <v>1</v>
      </c>
      <c r="I367" s="12">
        <v>1</v>
      </c>
      <c r="J367" s="30">
        <v>662.88</v>
      </c>
      <c r="K367" s="30">
        <v>269.3</v>
      </c>
      <c r="L367" s="30">
        <v>20.72</v>
      </c>
      <c r="M367" s="30">
        <f t="shared" si="83"/>
        <v>952.9</v>
      </c>
      <c r="N367" s="23"/>
    </row>
    <row r="368" s="1" customFormat="true" ht="28" customHeight="true" spans="1:14">
      <c r="A368" s="14" t="s">
        <v>21</v>
      </c>
      <c r="B368" s="15"/>
      <c r="C368" s="15"/>
      <c r="D368" s="14"/>
      <c r="E368" s="14"/>
      <c r="F368" s="14"/>
      <c r="G368" s="14"/>
      <c r="H368" s="14"/>
      <c r="I368" s="14"/>
      <c r="J368" s="31">
        <f t="shared" ref="J368:M368" si="84">SUM(J366:J367)</f>
        <v>1325.76</v>
      </c>
      <c r="K368" s="31">
        <f t="shared" si="84"/>
        <v>538.6</v>
      </c>
      <c r="L368" s="31">
        <f t="shared" si="84"/>
        <v>41.44</v>
      </c>
      <c r="M368" s="31">
        <f t="shared" si="84"/>
        <v>1905.8</v>
      </c>
      <c r="N368" s="23"/>
    </row>
    <row r="369" s="1" customFormat="true" ht="28" customHeight="true" spans="1:14">
      <c r="A369" s="12">
        <v>78</v>
      </c>
      <c r="B369" s="13" t="s">
        <v>660</v>
      </c>
      <c r="C369" s="13">
        <v>289</v>
      </c>
      <c r="D369" s="13" t="s">
        <v>661</v>
      </c>
      <c r="E369" s="24" t="s">
        <v>662</v>
      </c>
      <c r="F369" s="12">
        <v>1</v>
      </c>
      <c r="G369" s="12">
        <v>202508</v>
      </c>
      <c r="H369" s="20">
        <v>1</v>
      </c>
      <c r="I369" s="12">
        <v>1</v>
      </c>
      <c r="J369" s="30">
        <v>662.88</v>
      </c>
      <c r="K369" s="30">
        <v>269.3</v>
      </c>
      <c r="L369" s="30">
        <v>20.72</v>
      </c>
      <c r="M369" s="30">
        <f t="shared" si="83"/>
        <v>952.9</v>
      </c>
      <c r="N369" s="23"/>
    </row>
    <row r="370" s="1" customFormat="true" ht="28" customHeight="true" spans="1:14">
      <c r="A370" s="14" t="s">
        <v>21</v>
      </c>
      <c r="B370" s="15"/>
      <c r="C370" s="15"/>
      <c r="D370" s="14"/>
      <c r="E370" s="14"/>
      <c r="F370" s="14"/>
      <c r="G370" s="14"/>
      <c r="H370" s="14"/>
      <c r="I370" s="14"/>
      <c r="J370" s="31">
        <v>662.88</v>
      </c>
      <c r="K370" s="31">
        <v>269.3</v>
      </c>
      <c r="L370" s="31">
        <v>20.72</v>
      </c>
      <c r="M370" s="31">
        <f t="shared" si="83"/>
        <v>952.9</v>
      </c>
      <c r="N370" s="23"/>
    </row>
    <row r="371" s="1" customFormat="true" ht="28" customHeight="true" spans="1:14">
      <c r="A371" s="12">
        <v>79</v>
      </c>
      <c r="B371" s="13" t="s">
        <v>663</v>
      </c>
      <c r="C371" s="13">
        <v>290</v>
      </c>
      <c r="D371" s="12" t="s">
        <v>664</v>
      </c>
      <c r="E371" s="12" t="s">
        <v>665</v>
      </c>
      <c r="F371" s="12">
        <v>1</v>
      </c>
      <c r="G371" s="12">
        <v>202510</v>
      </c>
      <c r="H371" s="20">
        <v>1</v>
      </c>
      <c r="I371" s="12">
        <v>1</v>
      </c>
      <c r="J371" s="30">
        <v>662.88</v>
      </c>
      <c r="K371" s="30">
        <v>269.3</v>
      </c>
      <c r="L371" s="30">
        <v>20.72</v>
      </c>
      <c r="M371" s="30">
        <f t="shared" si="83"/>
        <v>952.9</v>
      </c>
      <c r="N371" s="23"/>
    </row>
    <row r="372" s="1" customFormat="true" ht="28" customHeight="true" spans="1:14">
      <c r="A372" s="14" t="s">
        <v>21</v>
      </c>
      <c r="B372" s="15"/>
      <c r="C372" s="15"/>
      <c r="D372" s="14"/>
      <c r="E372" s="14"/>
      <c r="F372" s="14"/>
      <c r="G372" s="14"/>
      <c r="H372" s="14"/>
      <c r="I372" s="14"/>
      <c r="J372" s="31">
        <v>662.88</v>
      </c>
      <c r="K372" s="31">
        <v>269.3</v>
      </c>
      <c r="L372" s="31">
        <v>20.72</v>
      </c>
      <c r="M372" s="31">
        <f t="shared" si="83"/>
        <v>952.9</v>
      </c>
      <c r="N372" s="23"/>
    </row>
    <row r="373" s="1" customFormat="true" ht="28" customHeight="true" spans="1:14">
      <c r="A373" s="12">
        <v>80</v>
      </c>
      <c r="B373" s="13" t="s">
        <v>666</v>
      </c>
      <c r="C373" s="13">
        <v>291</v>
      </c>
      <c r="D373" s="12" t="s">
        <v>667</v>
      </c>
      <c r="E373" s="22" t="s">
        <v>668</v>
      </c>
      <c r="F373" s="23">
        <v>2</v>
      </c>
      <c r="G373" s="12">
        <v>202407</v>
      </c>
      <c r="H373" s="20">
        <v>1</v>
      </c>
      <c r="I373" s="12">
        <v>1</v>
      </c>
      <c r="J373" s="30">
        <v>662.88</v>
      </c>
      <c r="K373" s="30">
        <v>269.3</v>
      </c>
      <c r="L373" s="30">
        <v>20.72</v>
      </c>
      <c r="M373" s="30">
        <f t="shared" si="83"/>
        <v>952.9</v>
      </c>
      <c r="N373" s="23"/>
    </row>
    <row r="374" s="1" customFormat="true" ht="28" customHeight="true" spans="1:14">
      <c r="A374" s="12"/>
      <c r="B374" s="13"/>
      <c r="C374" s="13">
        <v>292</v>
      </c>
      <c r="D374" s="12" t="s">
        <v>669</v>
      </c>
      <c r="E374" s="22" t="s">
        <v>670</v>
      </c>
      <c r="F374" s="23"/>
      <c r="G374" s="12">
        <v>202509</v>
      </c>
      <c r="H374" s="20">
        <v>1</v>
      </c>
      <c r="I374" s="12">
        <v>1</v>
      </c>
      <c r="J374" s="30">
        <v>662.88</v>
      </c>
      <c r="K374" s="30">
        <v>269.3</v>
      </c>
      <c r="L374" s="30">
        <v>20.72</v>
      </c>
      <c r="M374" s="30">
        <f t="shared" si="83"/>
        <v>952.9</v>
      </c>
      <c r="N374" s="23"/>
    </row>
    <row r="375" s="1" customFormat="true" ht="28" customHeight="true" spans="1:14">
      <c r="A375" s="14" t="s">
        <v>21</v>
      </c>
      <c r="B375" s="15"/>
      <c r="C375" s="15"/>
      <c r="D375" s="14"/>
      <c r="E375" s="14"/>
      <c r="F375" s="14"/>
      <c r="G375" s="14"/>
      <c r="H375" s="14"/>
      <c r="I375" s="14"/>
      <c r="J375" s="31">
        <f t="shared" ref="J375:M375" si="85">SUM(J373:J374)</f>
        <v>1325.76</v>
      </c>
      <c r="K375" s="31">
        <f t="shared" si="85"/>
        <v>538.6</v>
      </c>
      <c r="L375" s="31">
        <f t="shared" si="85"/>
        <v>41.44</v>
      </c>
      <c r="M375" s="31">
        <f t="shared" si="85"/>
        <v>1905.8</v>
      </c>
      <c r="N375" s="23"/>
    </row>
    <row r="376" s="1" customFormat="true" ht="28" customHeight="true" spans="1:14">
      <c r="A376" s="12">
        <v>81</v>
      </c>
      <c r="B376" s="13" t="s">
        <v>671</v>
      </c>
      <c r="C376" s="13">
        <v>293</v>
      </c>
      <c r="D376" s="13" t="s">
        <v>672</v>
      </c>
      <c r="E376" s="22" t="s">
        <v>673</v>
      </c>
      <c r="F376" s="48">
        <v>2</v>
      </c>
      <c r="G376" s="12">
        <v>202407</v>
      </c>
      <c r="H376" s="20">
        <v>1</v>
      </c>
      <c r="I376" s="12">
        <v>1</v>
      </c>
      <c r="J376" s="30">
        <v>662.88</v>
      </c>
      <c r="K376" s="30">
        <v>269.3</v>
      </c>
      <c r="L376" s="30">
        <v>20.72</v>
      </c>
      <c r="M376" s="30">
        <f t="shared" ref="M376:M383" si="86">SUM(J376:L376)</f>
        <v>952.9</v>
      </c>
      <c r="N376" s="23"/>
    </row>
    <row r="377" s="1" customFormat="true" ht="28" customHeight="true" spans="1:14">
      <c r="A377" s="12"/>
      <c r="B377" s="13"/>
      <c r="C377" s="13">
        <v>294</v>
      </c>
      <c r="D377" s="13" t="s">
        <v>674</v>
      </c>
      <c r="E377" s="22" t="s">
        <v>675</v>
      </c>
      <c r="F377" s="48"/>
      <c r="G377" s="12">
        <v>202509</v>
      </c>
      <c r="H377" s="20">
        <v>1</v>
      </c>
      <c r="I377" s="12">
        <v>1</v>
      </c>
      <c r="J377" s="30">
        <v>662.88</v>
      </c>
      <c r="K377" s="30">
        <v>269.3</v>
      </c>
      <c r="L377" s="30">
        <v>20.72</v>
      </c>
      <c r="M377" s="30">
        <f t="shared" si="86"/>
        <v>952.9</v>
      </c>
      <c r="N377" s="23"/>
    </row>
    <row r="378" s="1" customFormat="true" ht="28" customHeight="true" spans="1:14">
      <c r="A378" s="14" t="s">
        <v>21</v>
      </c>
      <c r="B378" s="15"/>
      <c r="C378" s="15"/>
      <c r="D378" s="14"/>
      <c r="E378" s="14"/>
      <c r="F378" s="14"/>
      <c r="G378" s="14"/>
      <c r="H378" s="14"/>
      <c r="I378" s="14"/>
      <c r="J378" s="31">
        <f t="shared" ref="J378:M378" si="87">SUM(J376:J377)</f>
        <v>1325.76</v>
      </c>
      <c r="K378" s="31">
        <f t="shared" si="87"/>
        <v>538.6</v>
      </c>
      <c r="L378" s="31">
        <f t="shared" si="87"/>
        <v>41.44</v>
      </c>
      <c r="M378" s="31">
        <f t="shared" si="87"/>
        <v>1905.8</v>
      </c>
      <c r="N378" s="23"/>
    </row>
    <row r="379" s="1" customFormat="true" ht="41" customHeight="true" spans="1:14">
      <c r="A379" s="12">
        <v>82</v>
      </c>
      <c r="B379" s="13" t="s">
        <v>676</v>
      </c>
      <c r="C379" s="13">
        <v>295</v>
      </c>
      <c r="D379" s="13" t="s">
        <v>677</v>
      </c>
      <c r="E379" s="22" t="s">
        <v>678</v>
      </c>
      <c r="F379" s="12">
        <v>1</v>
      </c>
      <c r="G379" s="12">
        <v>202511</v>
      </c>
      <c r="H379" s="12">
        <v>1</v>
      </c>
      <c r="I379" s="12">
        <v>1</v>
      </c>
      <c r="J379" s="30">
        <v>662.88</v>
      </c>
      <c r="K379" s="30">
        <v>269.3</v>
      </c>
      <c r="L379" s="30">
        <v>20.72</v>
      </c>
      <c r="M379" s="30">
        <f t="shared" si="86"/>
        <v>952.9</v>
      </c>
      <c r="N379" s="23"/>
    </row>
    <row r="380" s="1" customFormat="true" ht="28" customHeight="true" spans="1:14">
      <c r="A380" s="14" t="s">
        <v>21</v>
      </c>
      <c r="B380" s="15"/>
      <c r="C380" s="15"/>
      <c r="D380" s="14"/>
      <c r="E380" s="14"/>
      <c r="F380" s="14"/>
      <c r="G380" s="14"/>
      <c r="H380" s="14"/>
      <c r="I380" s="14"/>
      <c r="J380" s="31">
        <v>662.88</v>
      </c>
      <c r="K380" s="31">
        <v>269.3</v>
      </c>
      <c r="L380" s="31">
        <v>20.72</v>
      </c>
      <c r="M380" s="31">
        <f t="shared" si="86"/>
        <v>952.9</v>
      </c>
      <c r="N380" s="23"/>
    </row>
    <row r="381" s="1" customFormat="true" ht="28" customHeight="true" spans="1:14">
      <c r="A381" s="12">
        <v>83</v>
      </c>
      <c r="B381" s="13" t="s">
        <v>679</v>
      </c>
      <c r="C381" s="13">
        <v>296</v>
      </c>
      <c r="D381" s="17" t="s">
        <v>680</v>
      </c>
      <c r="E381" s="26" t="s">
        <v>681</v>
      </c>
      <c r="F381" s="12">
        <v>3</v>
      </c>
      <c r="G381" s="33">
        <v>202405</v>
      </c>
      <c r="H381" s="12">
        <v>1</v>
      </c>
      <c r="I381" s="12">
        <v>1</v>
      </c>
      <c r="J381" s="30">
        <v>662.88</v>
      </c>
      <c r="K381" s="30">
        <v>269.3</v>
      </c>
      <c r="L381" s="30">
        <v>20.72</v>
      </c>
      <c r="M381" s="30">
        <f t="shared" si="86"/>
        <v>952.9</v>
      </c>
      <c r="N381" s="23"/>
    </row>
    <row r="382" s="1" customFormat="true" ht="28" customHeight="true" spans="1:14">
      <c r="A382" s="12"/>
      <c r="B382" s="13"/>
      <c r="C382" s="13">
        <v>297</v>
      </c>
      <c r="D382" s="17" t="s">
        <v>682</v>
      </c>
      <c r="E382" s="26" t="s">
        <v>683</v>
      </c>
      <c r="F382" s="12"/>
      <c r="G382" s="33">
        <v>202507</v>
      </c>
      <c r="H382" s="12">
        <v>1</v>
      </c>
      <c r="I382" s="12">
        <v>1</v>
      </c>
      <c r="J382" s="30">
        <v>662.88</v>
      </c>
      <c r="K382" s="30">
        <v>269.3</v>
      </c>
      <c r="L382" s="30">
        <v>20.72</v>
      </c>
      <c r="M382" s="30">
        <f t="shared" si="86"/>
        <v>952.9</v>
      </c>
      <c r="N382" s="23"/>
    </row>
    <row r="383" s="1" customFormat="true" ht="28" customHeight="true" spans="1:14">
      <c r="A383" s="12"/>
      <c r="B383" s="13"/>
      <c r="C383" s="13">
        <v>298</v>
      </c>
      <c r="D383" s="17" t="s">
        <v>684</v>
      </c>
      <c r="E383" s="26" t="s">
        <v>685</v>
      </c>
      <c r="F383" s="12"/>
      <c r="G383" s="12">
        <v>202510</v>
      </c>
      <c r="H383" s="12">
        <v>1</v>
      </c>
      <c r="I383" s="12">
        <v>1</v>
      </c>
      <c r="J383" s="30">
        <v>662.88</v>
      </c>
      <c r="K383" s="30">
        <v>269.3</v>
      </c>
      <c r="L383" s="30">
        <v>20.72</v>
      </c>
      <c r="M383" s="30">
        <f t="shared" si="86"/>
        <v>952.9</v>
      </c>
      <c r="N383" s="23"/>
    </row>
    <row r="384" s="1" customFormat="true" ht="28" customHeight="true" spans="1:14">
      <c r="A384" s="14" t="s">
        <v>21</v>
      </c>
      <c r="B384" s="15"/>
      <c r="C384" s="15"/>
      <c r="D384" s="14"/>
      <c r="E384" s="14"/>
      <c r="F384" s="14"/>
      <c r="G384" s="14"/>
      <c r="H384" s="14"/>
      <c r="I384" s="14"/>
      <c r="J384" s="31">
        <f t="shared" ref="J384:M384" si="88">SUM(J381:J383)</f>
        <v>1988.64</v>
      </c>
      <c r="K384" s="31">
        <f t="shared" si="88"/>
        <v>807.9</v>
      </c>
      <c r="L384" s="31">
        <f t="shared" si="88"/>
        <v>62.16</v>
      </c>
      <c r="M384" s="31">
        <f t="shared" si="88"/>
        <v>2858.7</v>
      </c>
      <c r="N384" s="23"/>
    </row>
    <row r="385" s="1" customFormat="true" ht="54" customHeight="true" spans="1:14">
      <c r="A385" s="12">
        <v>84</v>
      </c>
      <c r="B385" s="13" t="s">
        <v>686</v>
      </c>
      <c r="C385" s="13">
        <v>299</v>
      </c>
      <c r="D385" s="16" t="s">
        <v>687</v>
      </c>
      <c r="E385" s="27" t="s">
        <v>688</v>
      </c>
      <c r="F385" s="12">
        <v>1</v>
      </c>
      <c r="G385" s="12">
        <v>202512</v>
      </c>
      <c r="H385" s="12">
        <v>1</v>
      </c>
      <c r="I385" s="12">
        <v>1</v>
      </c>
      <c r="J385" s="30">
        <v>662.88</v>
      </c>
      <c r="K385" s="30">
        <v>269.3</v>
      </c>
      <c r="L385" s="30">
        <v>20.72</v>
      </c>
      <c r="M385" s="30">
        <f t="shared" ref="M385:M395" si="89">SUM(J385:L385)</f>
        <v>952.9</v>
      </c>
      <c r="N385" s="23" t="s">
        <v>103</v>
      </c>
    </row>
    <row r="386" s="1" customFormat="true" ht="28" customHeight="true" spans="1:14">
      <c r="A386" s="14" t="s">
        <v>21</v>
      </c>
      <c r="B386" s="15"/>
      <c r="C386" s="15"/>
      <c r="D386" s="14"/>
      <c r="E386" s="14"/>
      <c r="F386" s="14"/>
      <c r="G386" s="14"/>
      <c r="H386" s="14"/>
      <c r="I386" s="14"/>
      <c r="J386" s="31">
        <v>662.88</v>
      </c>
      <c r="K386" s="31">
        <v>269.3</v>
      </c>
      <c r="L386" s="31">
        <v>20.72</v>
      </c>
      <c r="M386" s="31">
        <f t="shared" si="89"/>
        <v>952.9</v>
      </c>
      <c r="N386" s="23"/>
    </row>
    <row r="387" s="1" customFormat="true" ht="55" customHeight="true" spans="1:14">
      <c r="A387" s="12">
        <v>85</v>
      </c>
      <c r="B387" s="56" t="s">
        <v>689</v>
      </c>
      <c r="C387" s="13">
        <v>300</v>
      </c>
      <c r="D387" s="16" t="s">
        <v>690</v>
      </c>
      <c r="E387" s="27" t="s">
        <v>691</v>
      </c>
      <c r="F387" s="12">
        <v>1</v>
      </c>
      <c r="G387" s="12">
        <v>202512</v>
      </c>
      <c r="H387" s="12">
        <v>1</v>
      </c>
      <c r="I387" s="12">
        <v>1</v>
      </c>
      <c r="J387" s="30">
        <v>662.88</v>
      </c>
      <c r="K387" s="30">
        <v>269.3</v>
      </c>
      <c r="L387" s="30">
        <v>20.72</v>
      </c>
      <c r="M387" s="30">
        <f t="shared" si="89"/>
        <v>952.9</v>
      </c>
      <c r="N387" s="23" t="s">
        <v>103</v>
      </c>
    </row>
    <row r="388" s="1" customFormat="true" ht="28" customHeight="true" spans="1:14">
      <c r="A388" s="14" t="s">
        <v>21</v>
      </c>
      <c r="B388" s="15"/>
      <c r="C388" s="15"/>
      <c r="D388" s="14"/>
      <c r="E388" s="14"/>
      <c r="F388" s="14"/>
      <c r="G388" s="14"/>
      <c r="H388" s="14"/>
      <c r="I388" s="14"/>
      <c r="J388" s="31">
        <v>662.88</v>
      </c>
      <c r="K388" s="31">
        <v>269.3</v>
      </c>
      <c r="L388" s="31">
        <v>20.72</v>
      </c>
      <c r="M388" s="31">
        <f t="shared" si="89"/>
        <v>952.9</v>
      </c>
      <c r="N388" s="23"/>
    </row>
    <row r="389" s="1" customFormat="true" ht="30" customHeight="true" spans="1:14">
      <c r="A389" s="57">
        <v>86</v>
      </c>
      <c r="B389" s="58" t="s">
        <v>692</v>
      </c>
      <c r="C389" s="13">
        <v>301</v>
      </c>
      <c r="D389" s="17" t="s">
        <v>693</v>
      </c>
      <c r="E389" s="26" t="s">
        <v>694</v>
      </c>
      <c r="F389" s="57">
        <v>7</v>
      </c>
      <c r="G389" s="33">
        <v>202104</v>
      </c>
      <c r="H389" s="12">
        <v>2</v>
      </c>
      <c r="I389" s="12">
        <v>2</v>
      </c>
      <c r="J389" s="30">
        <f t="shared" ref="J389:J395" si="90">662.88*2</f>
        <v>1325.76</v>
      </c>
      <c r="K389" s="30">
        <f t="shared" ref="K389:K395" si="91">269.3*2</f>
        <v>538.6</v>
      </c>
      <c r="L389" s="30">
        <f t="shared" ref="L389:L395" si="92">20.72*2</f>
        <v>41.44</v>
      </c>
      <c r="M389" s="30">
        <f t="shared" si="89"/>
        <v>1905.8</v>
      </c>
      <c r="N389" s="23" t="s">
        <v>695</v>
      </c>
    </row>
    <row r="390" ht="30" customHeight="true" spans="1:14">
      <c r="A390" s="59"/>
      <c r="B390" s="60"/>
      <c r="C390" s="13">
        <v>302</v>
      </c>
      <c r="D390" s="13" t="s">
        <v>696</v>
      </c>
      <c r="E390" s="22" t="s">
        <v>697</v>
      </c>
      <c r="F390" s="59"/>
      <c r="G390" s="33">
        <v>202404</v>
      </c>
      <c r="H390" s="12">
        <v>2</v>
      </c>
      <c r="I390" s="12">
        <v>2</v>
      </c>
      <c r="J390" s="30">
        <f t="shared" si="90"/>
        <v>1325.76</v>
      </c>
      <c r="K390" s="30">
        <f t="shared" si="91"/>
        <v>538.6</v>
      </c>
      <c r="L390" s="30">
        <f t="shared" si="92"/>
        <v>41.44</v>
      </c>
      <c r="M390" s="30">
        <f t="shared" si="89"/>
        <v>1905.8</v>
      </c>
      <c r="N390" s="23" t="s">
        <v>695</v>
      </c>
    </row>
    <row r="391" ht="30" customHeight="true" spans="1:14">
      <c r="A391" s="59"/>
      <c r="B391" s="60"/>
      <c r="C391" s="13">
        <v>303</v>
      </c>
      <c r="D391" s="13" t="s">
        <v>698</v>
      </c>
      <c r="E391" s="22" t="s">
        <v>699</v>
      </c>
      <c r="F391" s="59"/>
      <c r="G391" s="33">
        <v>202404</v>
      </c>
      <c r="H391" s="12">
        <v>2</v>
      </c>
      <c r="I391" s="12">
        <v>2</v>
      </c>
      <c r="J391" s="30">
        <f t="shared" si="90"/>
        <v>1325.76</v>
      </c>
      <c r="K391" s="30">
        <f t="shared" si="91"/>
        <v>538.6</v>
      </c>
      <c r="L391" s="30">
        <f t="shared" si="92"/>
        <v>41.44</v>
      </c>
      <c r="M391" s="30">
        <f t="shared" si="89"/>
        <v>1905.8</v>
      </c>
      <c r="N391" s="23" t="s">
        <v>695</v>
      </c>
    </row>
    <row r="392" ht="30" customHeight="true" spans="1:14">
      <c r="A392" s="59"/>
      <c r="B392" s="60"/>
      <c r="C392" s="13">
        <v>304</v>
      </c>
      <c r="D392" s="13" t="s">
        <v>700</v>
      </c>
      <c r="E392" s="22" t="s">
        <v>701</v>
      </c>
      <c r="F392" s="59"/>
      <c r="G392" s="33">
        <v>202404</v>
      </c>
      <c r="H392" s="12">
        <v>2</v>
      </c>
      <c r="I392" s="12">
        <v>2</v>
      </c>
      <c r="J392" s="30">
        <f t="shared" si="90"/>
        <v>1325.76</v>
      </c>
      <c r="K392" s="30">
        <f t="shared" si="91"/>
        <v>538.6</v>
      </c>
      <c r="L392" s="30">
        <f t="shared" si="92"/>
        <v>41.44</v>
      </c>
      <c r="M392" s="30">
        <f t="shared" si="89"/>
        <v>1905.8</v>
      </c>
      <c r="N392" s="23" t="s">
        <v>695</v>
      </c>
    </row>
    <row r="393" ht="30" customHeight="true" spans="1:14">
      <c r="A393" s="59"/>
      <c r="B393" s="60"/>
      <c r="C393" s="13">
        <v>305</v>
      </c>
      <c r="D393" s="13" t="s">
        <v>702</v>
      </c>
      <c r="E393" s="22" t="s">
        <v>703</v>
      </c>
      <c r="F393" s="59"/>
      <c r="G393" s="33">
        <v>202407</v>
      </c>
      <c r="H393" s="12">
        <v>2</v>
      </c>
      <c r="I393" s="12">
        <v>2</v>
      </c>
      <c r="J393" s="30">
        <f t="shared" si="90"/>
        <v>1325.76</v>
      </c>
      <c r="K393" s="30">
        <f t="shared" si="91"/>
        <v>538.6</v>
      </c>
      <c r="L393" s="30">
        <f t="shared" si="92"/>
        <v>41.44</v>
      </c>
      <c r="M393" s="30">
        <f t="shared" si="89"/>
        <v>1905.8</v>
      </c>
      <c r="N393" s="23" t="s">
        <v>695</v>
      </c>
    </row>
    <row r="394" ht="30" customHeight="true" spans="1:14">
      <c r="A394" s="59"/>
      <c r="B394" s="60"/>
      <c r="C394" s="13">
        <v>306</v>
      </c>
      <c r="D394" s="13" t="s">
        <v>704</v>
      </c>
      <c r="E394" s="22" t="s">
        <v>705</v>
      </c>
      <c r="F394" s="59"/>
      <c r="G394" s="33">
        <v>202505</v>
      </c>
      <c r="H394" s="12">
        <v>2</v>
      </c>
      <c r="I394" s="12">
        <v>2</v>
      </c>
      <c r="J394" s="30">
        <f t="shared" si="90"/>
        <v>1325.76</v>
      </c>
      <c r="K394" s="30">
        <f t="shared" si="91"/>
        <v>538.6</v>
      </c>
      <c r="L394" s="30">
        <f t="shared" si="92"/>
        <v>41.44</v>
      </c>
      <c r="M394" s="30">
        <f t="shared" si="89"/>
        <v>1905.8</v>
      </c>
      <c r="N394" s="23" t="s">
        <v>695</v>
      </c>
    </row>
    <row r="395" ht="30" customHeight="true" spans="1:14">
      <c r="A395" s="61"/>
      <c r="B395" s="62"/>
      <c r="C395" s="13">
        <v>307</v>
      </c>
      <c r="D395" s="12" t="s">
        <v>706</v>
      </c>
      <c r="E395" s="24" t="s">
        <v>707</v>
      </c>
      <c r="F395" s="61"/>
      <c r="G395" s="33">
        <v>202505</v>
      </c>
      <c r="H395" s="12">
        <v>2</v>
      </c>
      <c r="I395" s="12">
        <v>2</v>
      </c>
      <c r="J395" s="30">
        <f t="shared" si="90"/>
        <v>1325.76</v>
      </c>
      <c r="K395" s="30">
        <f t="shared" si="91"/>
        <v>538.6</v>
      </c>
      <c r="L395" s="30">
        <f t="shared" si="92"/>
        <v>41.44</v>
      </c>
      <c r="M395" s="30">
        <f t="shared" si="89"/>
        <v>1905.8</v>
      </c>
      <c r="N395" s="23" t="s">
        <v>695</v>
      </c>
    </row>
    <row r="396" ht="28" customHeight="true" spans="1:14">
      <c r="A396" s="14" t="s">
        <v>21</v>
      </c>
      <c r="B396" s="15"/>
      <c r="C396" s="15"/>
      <c r="D396" s="14"/>
      <c r="E396" s="14"/>
      <c r="F396" s="14"/>
      <c r="G396" s="14"/>
      <c r="H396" s="14"/>
      <c r="I396" s="14"/>
      <c r="J396" s="31">
        <f t="shared" ref="J396:M396" si="93">SUM(J389:J395)</f>
        <v>9280.32</v>
      </c>
      <c r="K396" s="31">
        <f t="shared" si="93"/>
        <v>3770.2</v>
      </c>
      <c r="L396" s="31">
        <f t="shared" si="93"/>
        <v>290.08</v>
      </c>
      <c r="M396" s="31">
        <f t="shared" si="93"/>
        <v>13340.6</v>
      </c>
      <c r="N396" s="23"/>
    </row>
    <row r="397" ht="28" customHeight="true" spans="1:14">
      <c r="A397" s="63" t="s">
        <v>708</v>
      </c>
      <c r="B397" s="15"/>
      <c r="C397" s="15"/>
      <c r="D397" s="63"/>
      <c r="E397" s="63"/>
      <c r="F397" s="63">
        <f>F389+F387+F385+F381+F379+F376+F373+F371+F369+F366+F363+F361+F359+F356+F354+F350+F348+F346+F344+F342+F340+F338+F334+F332+F329+F327+F325+F323+F321+F319+F315+F313+F311+F308+F306+F304+F302+F299+F297+F271+F267+F265+F263+F261+F259+F257+F255+F253+F247+F244+F241+F238+F232+F230+F227+F215+F212+F210+F205+F203+F197+F193+F188+F186+F182+F176+F174+F169+F165+F158+F151+F145+F142+F136+F131+F126+F110+F104+F100+F87+F61+F56+F53+F51+F7+F4</f>
        <v>307</v>
      </c>
      <c r="G397" s="63"/>
      <c r="H397" s="63">
        <v>314</v>
      </c>
      <c r="I397" s="63">
        <v>314</v>
      </c>
      <c r="J397" s="67">
        <f t="shared" ref="J397:M397" si="94">J396+J388+J386+J384+J380+J378+J375+J372+J370+J368+J365+J362+J360+J358+J355+J353+J349+J347+J345+J343+J341+J339+J337+J333+J331+J328+J326+J324+J322+J320+J318+J314+J312+J310+J307+J305+J303+J301+J298+J296+J270+J266+J264+J262+J260+J258+J256+J254+J252+J246+J243+J240+J237+J231+J229+J226+J214+J211+J209+J204+J202+J196+J192+J187+J185+J181+J175+J173+J168+J164+J157+J150+J144+J141+J135+J130+J125+J109+J103+J99+J86+J60+J55+J52+J50+J6</f>
        <v>208926.22</v>
      </c>
      <c r="K397" s="67">
        <f t="shared" si="94"/>
        <v>84877.84</v>
      </c>
      <c r="L397" s="67">
        <f t="shared" si="94"/>
        <v>6530.5</v>
      </c>
      <c r="M397" s="67">
        <f t="shared" si="94"/>
        <v>300334.56</v>
      </c>
      <c r="N397" s="13"/>
    </row>
    <row r="398" ht="56" customHeight="true" spans="1:14">
      <c r="A398" s="64" t="s">
        <v>709</v>
      </c>
      <c r="B398" s="65"/>
      <c r="C398" s="65"/>
      <c r="D398" s="66"/>
      <c r="E398" s="66"/>
      <c r="F398" s="66"/>
      <c r="G398" s="66"/>
      <c r="H398" s="66"/>
      <c r="I398" s="66"/>
      <c r="J398" s="68"/>
      <c r="K398" s="68"/>
      <c r="L398" s="68"/>
      <c r="M398" s="68"/>
      <c r="N398" s="69"/>
    </row>
  </sheetData>
  <autoFilter ref="A3:N398">
    <extLst/>
  </autoFilter>
  <mergeCells count="231">
    <mergeCell ref="A1:N1"/>
    <mergeCell ref="A2:N2"/>
    <mergeCell ref="A6:I6"/>
    <mergeCell ref="A50:I50"/>
    <mergeCell ref="A52:I52"/>
    <mergeCell ref="A55:I55"/>
    <mergeCell ref="A60:I60"/>
    <mergeCell ref="A86:I86"/>
    <mergeCell ref="A99:I99"/>
    <mergeCell ref="A103:I103"/>
    <mergeCell ref="A109:I109"/>
    <mergeCell ref="A125:I125"/>
    <mergeCell ref="A130:I130"/>
    <mergeCell ref="A135:I135"/>
    <mergeCell ref="A141:I141"/>
    <mergeCell ref="A144:I144"/>
    <mergeCell ref="A150:I150"/>
    <mergeCell ref="A157:I157"/>
    <mergeCell ref="A164:I164"/>
    <mergeCell ref="A168:I168"/>
    <mergeCell ref="A173:I173"/>
    <mergeCell ref="A175:I175"/>
    <mergeCell ref="A181:I181"/>
    <mergeCell ref="A185:I185"/>
    <mergeCell ref="A187:I187"/>
    <mergeCell ref="A192:I192"/>
    <mergeCell ref="A196:I196"/>
    <mergeCell ref="A202:I202"/>
    <mergeCell ref="A204:I204"/>
    <mergeCell ref="A209:I209"/>
    <mergeCell ref="A211:I211"/>
    <mergeCell ref="A214:I214"/>
    <mergeCell ref="A226:I226"/>
    <mergeCell ref="A229:I229"/>
    <mergeCell ref="A231:I231"/>
    <mergeCell ref="A237:I237"/>
    <mergeCell ref="A240:I240"/>
    <mergeCell ref="A243:I243"/>
    <mergeCell ref="A246:I246"/>
    <mergeCell ref="A252:I252"/>
    <mergeCell ref="A254:I254"/>
    <mergeCell ref="A256:I256"/>
    <mergeCell ref="A258:I258"/>
    <mergeCell ref="A260:I260"/>
    <mergeCell ref="A262:I262"/>
    <mergeCell ref="A264:I264"/>
    <mergeCell ref="A266:I266"/>
    <mergeCell ref="A270:I270"/>
    <mergeCell ref="A296:I296"/>
    <mergeCell ref="A298:I298"/>
    <mergeCell ref="A301:I301"/>
    <mergeCell ref="A303:I303"/>
    <mergeCell ref="A305:I305"/>
    <mergeCell ref="A307:I307"/>
    <mergeCell ref="A310:I310"/>
    <mergeCell ref="A312:I312"/>
    <mergeCell ref="A314:I314"/>
    <mergeCell ref="A318:I318"/>
    <mergeCell ref="A320:I320"/>
    <mergeCell ref="A322:I322"/>
    <mergeCell ref="A324:I324"/>
    <mergeCell ref="A326:I326"/>
    <mergeCell ref="A328:I328"/>
    <mergeCell ref="A331:I331"/>
    <mergeCell ref="A333:I333"/>
    <mergeCell ref="A337:I337"/>
    <mergeCell ref="A339:I339"/>
    <mergeCell ref="A341:I341"/>
    <mergeCell ref="A343:I343"/>
    <mergeCell ref="A345:I345"/>
    <mergeCell ref="A347:I347"/>
    <mergeCell ref="A349:I349"/>
    <mergeCell ref="A353:I353"/>
    <mergeCell ref="A355:I355"/>
    <mergeCell ref="A358:I358"/>
    <mergeCell ref="A360:I360"/>
    <mergeCell ref="A362:I362"/>
    <mergeCell ref="A365:I365"/>
    <mergeCell ref="A368:I368"/>
    <mergeCell ref="A370:I370"/>
    <mergeCell ref="A372:I372"/>
    <mergeCell ref="A375:I375"/>
    <mergeCell ref="A378:I378"/>
    <mergeCell ref="A380:I380"/>
    <mergeCell ref="A384:I384"/>
    <mergeCell ref="A386:I386"/>
    <mergeCell ref="A388:I388"/>
    <mergeCell ref="A396:I396"/>
    <mergeCell ref="A397:E397"/>
    <mergeCell ref="A398:N398"/>
    <mergeCell ref="A4:A5"/>
    <mergeCell ref="A7:A49"/>
    <mergeCell ref="A53:A54"/>
    <mergeCell ref="A56:A59"/>
    <mergeCell ref="A61:A85"/>
    <mergeCell ref="A87:A98"/>
    <mergeCell ref="A100:A102"/>
    <mergeCell ref="A104:A108"/>
    <mergeCell ref="A110:A124"/>
    <mergeCell ref="A126:A129"/>
    <mergeCell ref="A131:A134"/>
    <mergeCell ref="A136:A140"/>
    <mergeCell ref="A142:A143"/>
    <mergeCell ref="A145:A149"/>
    <mergeCell ref="A151:A156"/>
    <mergeCell ref="A158:A163"/>
    <mergeCell ref="A165:A167"/>
    <mergeCell ref="A169:A172"/>
    <mergeCell ref="A176:A180"/>
    <mergeCell ref="A182:A184"/>
    <mergeCell ref="A188:A191"/>
    <mergeCell ref="A193:A195"/>
    <mergeCell ref="A197:A201"/>
    <mergeCell ref="A205:A208"/>
    <mergeCell ref="A212:A213"/>
    <mergeCell ref="A215:A225"/>
    <mergeCell ref="A227:A228"/>
    <mergeCell ref="A232:A236"/>
    <mergeCell ref="A238:A239"/>
    <mergeCell ref="A241:A242"/>
    <mergeCell ref="A244:A245"/>
    <mergeCell ref="A247:A251"/>
    <mergeCell ref="A267:A269"/>
    <mergeCell ref="A271:A295"/>
    <mergeCell ref="A299:A300"/>
    <mergeCell ref="A308:A309"/>
    <mergeCell ref="A315:A317"/>
    <mergeCell ref="A329:A330"/>
    <mergeCell ref="A334:A336"/>
    <mergeCell ref="A350:A352"/>
    <mergeCell ref="A356:A357"/>
    <mergeCell ref="A363:A364"/>
    <mergeCell ref="A366:A367"/>
    <mergeCell ref="A373:A374"/>
    <mergeCell ref="A376:A377"/>
    <mergeCell ref="A381:A383"/>
    <mergeCell ref="A389:A395"/>
    <mergeCell ref="B4:B5"/>
    <mergeCell ref="B7:B49"/>
    <mergeCell ref="B53:B54"/>
    <mergeCell ref="B56:B59"/>
    <mergeCell ref="B61:B85"/>
    <mergeCell ref="B87:B98"/>
    <mergeCell ref="B100:B102"/>
    <mergeCell ref="B104:B108"/>
    <mergeCell ref="B110:B124"/>
    <mergeCell ref="B126:B129"/>
    <mergeCell ref="B131:B134"/>
    <mergeCell ref="B136:B140"/>
    <mergeCell ref="B142:B143"/>
    <mergeCell ref="B145:B149"/>
    <mergeCell ref="B151:B156"/>
    <mergeCell ref="B158:B163"/>
    <mergeCell ref="B165:B167"/>
    <mergeCell ref="B169:B172"/>
    <mergeCell ref="B176:B180"/>
    <mergeCell ref="B182:B184"/>
    <mergeCell ref="B188:B191"/>
    <mergeCell ref="B193:B195"/>
    <mergeCell ref="B197:B201"/>
    <mergeCell ref="B205:B208"/>
    <mergeCell ref="B212:B213"/>
    <mergeCell ref="B215:B225"/>
    <mergeCell ref="B227:B228"/>
    <mergeCell ref="B232:B236"/>
    <mergeCell ref="B238:B239"/>
    <mergeCell ref="B241:B242"/>
    <mergeCell ref="B244:B245"/>
    <mergeCell ref="B247:B251"/>
    <mergeCell ref="B267:B269"/>
    <mergeCell ref="B271:B295"/>
    <mergeCell ref="B299:B300"/>
    <mergeCell ref="B308:B309"/>
    <mergeCell ref="B315:B317"/>
    <mergeCell ref="B329:B330"/>
    <mergeCell ref="B334:B336"/>
    <mergeCell ref="B350:B352"/>
    <mergeCell ref="B356:B357"/>
    <mergeCell ref="B363:B364"/>
    <mergeCell ref="B366:B367"/>
    <mergeCell ref="B373:B374"/>
    <mergeCell ref="B376:B377"/>
    <mergeCell ref="B381:B383"/>
    <mergeCell ref="B389:B395"/>
    <mergeCell ref="F4:F5"/>
    <mergeCell ref="F7:F49"/>
    <mergeCell ref="F53:F54"/>
    <mergeCell ref="F56:F59"/>
    <mergeCell ref="F61:F85"/>
    <mergeCell ref="F87:F98"/>
    <mergeCell ref="F100:F102"/>
    <mergeCell ref="F104:F108"/>
    <mergeCell ref="F110:F124"/>
    <mergeCell ref="F126:F129"/>
    <mergeCell ref="F131:F134"/>
    <mergeCell ref="F136:F140"/>
    <mergeCell ref="F142:F143"/>
    <mergeCell ref="F145:F149"/>
    <mergeCell ref="F151:F156"/>
    <mergeCell ref="F158:F163"/>
    <mergeCell ref="F165:F167"/>
    <mergeCell ref="F169:F172"/>
    <mergeCell ref="F176:F180"/>
    <mergeCell ref="F182:F184"/>
    <mergeCell ref="F188:F191"/>
    <mergeCell ref="F193:F195"/>
    <mergeCell ref="F197:F201"/>
    <mergeCell ref="F205:F208"/>
    <mergeCell ref="F212:F213"/>
    <mergeCell ref="F215:F225"/>
    <mergeCell ref="F227:F228"/>
    <mergeCell ref="F232:F236"/>
    <mergeCell ref="F238:F239"/>
    <mergeCell ref="F241:F242"/>
    <mergeCell ref="F244:F245"/>
    <mergeCell ref="F247:F251"/>
    <mergeCell ref="F267:F269"/>
    <mergeCell ref="F271:F295"/>
    <mergeCell ref="F299:F300"/>
    <mergeCell ref="F308:F309"/>
    <mergeCell ref="F315:F317"/>
    <mergeCell ref="F329:F330"/>
    <mergeCell ref="F334:F336"/>
    <mergeCell ref="F350:F352"/>
    <mergeCell ref="F356:F357"/>
    <mergeCell ref="F363:F364"/>
    <mergeCell ref="F366:F367"/>
    <mergeCell ref="F373:F374"/>
    <mergeCell ref="F376:F377"/>
    <mergeCell ref="F381:F383"/>
    <mergeCell ref="F389:F395"/>
  </mergeCells>
  <printOptions horizontalCentered="true"/>
  <pageMargins left="0.393055555555556" right="0.196527777777778" top="0.393055555555556" bottom="0.393055555555556" header="0.196527777777778" footer="0.196527777777778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黄丽燕</dc:creator>
  <cp:lastModifiedBy>gxxc</cp:lastModifiedBy>
  <dcterms:created xsi:type="dcterms:W3CDTF">2020-03-10T00:28:00Z</dcterms:created>
  <dcterms:modified xsi:type="dcterms:W3CDTF">2026-02-05T10:09:37Z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C4ED5AC72DCD407BBDCDA7446E366A40</vt:lpwstr>
  </property>
  <property fmtid="{D5CDD505-2E9C-101B-9397-08002B2CF9AE}" pid="4" name="KSOReadingLayout">
    <vt:bool>false</vt:bool>
  </property>
</Properties>
</file>