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1" r:id="rId1"/>
  </sheets>
  <definedNames>
    <definedName name="_xlnm._FilterDatabase" localSheetId="0" hidden="1">'1'!$A$1:$H$20</definedName>
    <definedName name="_xlnm.Print_Area" localSheetId="0">'1'!$A$1:$I$19</definedName>
  </definedNames>
  <calcPr calcId="144525"/>
</workbook>
</file>

<file path=xl/sharedStrings.xml><?xml version="1.0" encoding="utf-8"?>
<sst xmlns="http://schemas.openxmlformats.org/spreadsheetml/2006/main" count="62" uniqueCount="44">
  <si>
    <t>附件3</t>
  </si>
  <si>
    <t xml:space="preserve"> 2025年玉林市本级第九批职业培训学员生活费（含交通费）补贴汇总表         </t>
  </si>
  <si>
    <t>制表单位：玉林市就业服务中心</t>
  </si>
  <si>
    <t xml:space="preserve">                                        日期：2025年12月16日</t>
  </si>
  <si>
    <t>序号</t>
  </si>
  <si>
    <t>申请补贴机构名称</t>
  </si>
  <si>
    <t>培训工种</t>
  </si>
  <si>
    <t>班期名称</t>
  </si>
  <si>
    <t>符合补贴生活费（含交通费）人数
（人）</t>
  </si>
  <si>
    <t>生活费（含交通费）补贴标准</t>
  </si>
  <si>
    <t>生活费（含交通费）补贴（元）</t>
  </si>
  <si>
    <t>补贴金额小计
（元）</t>
  </si>
  <si>
    <t>玉林市飞翔职业技能培训学校</t>
  </si>
  <si>
    <t>西式面点师</t>
  </si>
  <si>
    <t>2025年第三期中级西式面点师就业技能培训班</t>
  </si>
  <si>
    <t>50元/人/天×8天</t>
  </si>
  <si>
    <t>育婴员</t>
  </si>
  <si>
    <t>2025年第六期中级育婴员就业技能培训班</t>
  </si>
  <si>
    <t>2025年第七期中级育婴员就业技能培训班</t>
  </si>
  <si>
    <t>2025年第八期中级育婴员就业技能培训班</t>
  </si>
  <si>
    <t>广西玉林农业学校</t>
  </si>
  <si>
    <t>第二期育婴员培训</t>
  </si>
  <si>
    <t>50元/人/天×9.5天</t>
  </si>
  <si>
    <t>容县甄阿姨职业技能培训学校</t>
  </si>
  <si>
    <t>甄阿姨2025年育婴员第一期培训班</t>
  </si>
  <si>
    <t>50元/人/天×7天</t>
  </si>
  <si>
    <t>母婴护理员</t>
  </si>
  <si>
    <t>甄阿姨第一期母婴护理培训班</t>
  </si>
  <si>
    <t>养老护理员</t>
  </si>
  <si>
    <t>甄阿姨2025年养老护理员第一期培训班</t>
  </si>
  <si>
    <t>中式烹调师</t>
  </si>
  <si>
    <t>甄阿姨第一期中式烹调培训班</t>
  </si>
  <si>
    <t>保健按摩师</t>
  </si>
  <si>
    <t>甄阿姨2025年保健按摩师第一期培训班</t>
  </si>
  <si>
    <t>玉林华港中等职业技术学校</t>
  </si>
  <si>
    <t>家政服务员</t>
  </si>
  <si>
    <t>2025年玉林市本级职业技能家务服务员培训班第三期（陆川珊罗镇）</t>
  </si>
  <si>
    <t>2025年玉林市本级职业技能育婴员培训班第四期（陆川米场镇）</t>
  </si>
  <si>
    <t>2025年玉林市本级职业技能中式烹饪培训班第五期(博白县龙潭镇）</t>
  </si>
  <si>
    <t>2025年玉林市本级职业技能中式烹调师培训班第六期（博白双旺）</t>
  </si>
  <si>
    <t>合计：</t>
  </si>
  <si>
    <t>制表人：</t>
  </si>
  <si>
    <t>审核人：</t>
  </si>
  <si>
    <t>制表日期：2025年4月11日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</si>
</sst>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176" formatCode="#,##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sz val="16"/>
      <color indexed="8"/>
      <name val="宋体"/>
      <charset val="134"/>
    </font>
    <font>
      <sz val="13"/>
      <color indexed="8"/>
      <name val="宋体"/>
      <charset val="134"/>
    </font>
    <font>
      <b/>
      <sz val="13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20"/>
      <color rgb="FF000000"/>
      <name val="方正小标宋简体"/>
      <charset val="134"/>
    </font>
    <font>
      <b/>
      <sz val="13"/>
      <color rgb="FF000000"/>
      <name val="宋体"/>
      <charset val="134"/>
    </font>
    <font>
      <sz val="13"/>
      <color rgb="FF000000"/>
      <name val="方正小标宋简体"/>
      <charset val="134"/>
    </font>
    <font>
      <sz val="11"/>
      <name val="宋体"/>
      <charset val="0"/>
    </font>
    <font>
      <sz val="12"/>
      <name val="宋体"/>
      <charset val="134"/>
    </font>
    <font>
      <sz val="13"/>
      <name val="宋体"/>
      <charset val="134"/>
    </font>
    <font>
      <sz val="13"/>
      <color theme="1"/>
      <name val="宋体"/>
      <charset val="134"/>
      <scheme val="minor"/>
    </font>
    <font>
      <b/>
      <sz val="13"/>
      <name val="宋体"/>
      <charset val="134"/>
    </font>
    <font>
      <b/>
      <sz val="13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6" fillId="20" borderId="11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0" fillId="28" borderId="16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3" fillId="17" borderId="9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2" fillId="0" borderId="0" xfId="0" applyFont="1" applyFill="1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0"/>
  <sheetViews>
    <sheetView tabSelected="1" topLeftCell="A6" workbookViewId="0">
      <selection activeCell="M21" sqref="M21"/>
    </sheetView>
  </sheetViews>
  <sheetFormatPr defaultColWidth="10" defaultRowHeight="20" customHeight="1"/>
  <cols>
    <col min="1" max="1" width="4.875" style="4" customWidth="1"/>
    <col min="2" max="2" width="38.25" style="4" customWidth="1"/>
    <col min="3" max="3" width="14.75" style="4" customWidth="1"/>
    <col min="4" max="4" width="41.75" style="4" customWidth="1"/>
    <col min="5" max="5" width="18.625" style="4" customWidth="1"/>
    <col min="6" max="6" width="24.1833333333333" style="4" customWidth="1"/>
    <col min="7" max="7" width="13.875" style="4" customWidth="1"/>
    <col min="8" max="8" width="13.375" style="4" customWidth="1"/>
    <col min="9" max="9" width="17.625" style="5" customWidth="1"/>
    <col min="10" max="10" width="4.775" style="5"/>
    <col min="11" max="11" width="7.375" style="5"/>
    <col min="12" max="16314" width="4.775" style="5"/>
    <col min="16315" max="16345" width="10" style="5"/>
    <col min="16346" max="16346" width="10" style="6"/>
    <col min="16347" max="16365" width="10" style="7"/>
    <col min="16366" max="16384" width="10" style="8"/>
  </cols>
  <sheetData>
    <row r="1" ht="35" customHeight="1" spans="1:2">
      <c r="A1" s="9" t="s">
        <v>0</v>
      </c>
      <c r="B1" s="9"/>
    </row>
    <row r="2" s="1" customFormat="1" ht="35" customHeight="1" spans="1:8">
      <c r="A2" s="10" t="s">
        <v>1</v>
      </c>
      <c r="B2" s="10"/>
      <c r="C2" s="10"/>
      <c r="D2" s="10"/>
      <c r="E2" s="10"/>
      <c r="F2" s="10"/>
      <c r="G2" s="10"/>
      <c r="H2" s="10"/>
    </row>
    <row r="3" s="2" customFormat="1" ht="35" customHeight="1" spans="1:16383">
      <c r="A3" s="11" t="s">
        <v>2</v>
      </c>
      <c r="B3" s="11"/>
      <c r="C3" s="12"/>
      <c r="D3" s="12"/>
      <c r="E3" s="12" t="s">
        <v>3</v>
      </c>
      <c r="F3" s="12"/>
      <c r="G3" s="12"/>
      <c r="H3" s="12"/>
      <c r="I3" s="12"/>
      <c r="XDR3" s="47"/>
      <c r="XDS3" s="48"/>
      <c r="XDT3" s="48"/>
      <c r="XDU3" s="48"/>
      <c r="XDV3" s="48"/>
      <c r="XDW3" s="48"/>
      <c r="XDX3" s="48"/>
      <c r="XDY3" s="48"/>
      <c r="XDZ3" s="48"/>
      <c r="XEA3" s="48"/>
      <c r="XEB3" s="48"/>
      <c r="XEC3" s="48"/>
      <c r="XED3" s="48"/>
      <c r="XEE3" s="48"/>
      <c r="XEF3" s="48"/>
      <c r="XEG3" s="48"/>
      <c r="XEH3" s="48"/>
      <c r="XEI3" s="48"/>
      <c r="XEJ3" s="48"/>
      <c r="XEK3" s="48"/>
      <c r="XEL3" s="51"/>
      <c r="XEM3" s="51"/>
      <c r="XEN3" s="51"/>
      <c r="XEO3" s="51"/>
      <c r="XEP3" s="51"/>
      <c r="XEQ3" s="51"/>
      <c r="XER3" s="51"/>
      <c r="XES3" s="51"/>
      <c r="XET3" s="51"/>
      <c r="XEU3" s="51"/>
      <c r="XEV3" s="51"/>
      <c r="XEW3" s="51"/>
      <c r="XEX3" s="51"/>
      <c r="XEY3" s="51"/>
      <c r="XEZ3" s="51"/>
      <c r="XFA3" s="51"/>
      <c r="XFB3" s="51"/>
      <c r="XFC3" s="51"/>
    </row>
    <row r="4" s="3" customFormat="1" ht="51" customHeight="1" spans="1:16383">
      <c r="A4" s="13" t="s">
        <v>4</v>
      </c>
      <c r="B4" s="13" t="s">
        <v>5</v>
      </c>
      <c r="C4" s="13" t="s">
        <v>6</v>
      </c>
      <c r="D4" s="13" t="s">
        <v>7</v>
      </c>
      <c r="E4" s="13" t="s">
        <v>8</v>
      </c>
      <c r="F4" s="13" t="s">
        <v>9</v>
      </c>
      <c r="G4" s="13" t="s">
        <v>10</v>
      </c>
      <c r="H4" s="13" t="s">
        <v>11</v>
      </c>
      <c r="XDR4" s="49"/>
      <c r="XDS4" s="50"/>
      <c r="XDT4" s="50"/>
      <c r="XDU4" s="50"/>
      <c r="XDV4" s="50"/>
      <c r="XDW4" s="50"/>
      <c r="XDX4" s="50"/>
      <c r="XDY4" s="50"/>
      <c r="XDZ4" s="50"/>
      <c r="XEA4" s="50"/>
      <c r="XEB4" s="50"/>
      <c r="XEC4" s="50"/>
      <c r="XED4" s="50"/>
      <c r="XEE4" s="50"/>
      <c r="XEF4" s="50"/>
      <c r="XEG4" s="50"/>
      <c r="XEH4" s="50"/>
      <c r="XEI4" s="50"/>
      <c r="XEJ4" s="50"/>
      <c r="XEK4" s="50"/>
      <c r="XEL4" s="51"/>
      <c r="XEM4" s="51"/>
      <c r="XEN4" s="51"/>
      <c r="XEO4" s="51"/>
      <c r="XEP4" s="51"/>
      <c r="XEQ4" s="51"/>
      <c r="XER4" s="51"/>
      <c r="XES4" s="51"/>
      <c r="XET4" s="51"/>
      <c r="XEU4" s="51"/>
      <c r="XEV4" s="51"/>
      <c r="XEW4" s="51"/>
      <c r="XEX4" s="51"/>
      <c r="XEY4" s="51"/>
      <c r="XEZ4" s="51"/>
      <c r="XFA4" s="51"/>
      <c r="XFB4" s="51"/>
      <c r="XFC4" s="51"/>
    </row>
    <row r="5" s="3" customFormat="1" ht="51" customHeight="1" spans="1:16383">
      <c r="A5" s="14">
        <v>1</v>
      </c>
      <c r="B5" s="15" t="s">
        <v>12</v>
      </c>
      <c r="C5" s="16" t="s">
        <v>13</v>
      </c>
      <c r="D5" s="17" t="s">
        <v>14</v>
      </c>
      <c r="E5" s="37">
        <v>4</v>
      </c>
      <c r="F5" s="38" t="s">
        <v>15</v>
      </c>
      <c r="G5" s="39">
        <f>4*50*8</f>
        <v>1600</v>
      </c>
      <c r="H5" s="40">
        <f>G5+G6+G7+G8</f>
        <v>2800</v>
      </c>
      <c r="XDR5" s="49"/>
      <c r="XDS5" s="50"/>
      <c r="XDT5" s="50"/>
      <c r="XDU5" s="50"/>
      <c r="XDV5" s="50"/>
      <c r="XDW5" s="50"/>
      <c r="XDX5" s="50"/>
      <c r="XDY5" s="50"/>
      <c r="XDZ5" s="50"/>
      <c r="XEA5" s="50"/>
      <c r="XEB5" s="50"/>
      <c r="XEC5" s="50"/>
      <c r="XED5" s="50"/>
      <c r="XEE5" s="50"/>
      <c r="XEF5" s="50"/>
      <c r="XEG5" s="50"/>
      <c r="XEH5" s="50"/>
      <c r="XEI5" s="50"/>
      <c r="XEJ5" s="50"/>
      <c r="XEK5" s="50"/>
      <c r="XEL5" s="51"/>
      <c r="XEM5" s="51"/>
      <c r="XEN5" s="51"/>
      <c r="XEO5" s="51"/>
      <c r="XEP5" s="51"/>
      <c r="XEQ5" s="51"/>
      <c r="XER5" s="51"/>
      <c r="XES5" s="51"/>
      <c r="XET5" s="51"/>
      <c r="XEU5" s="51"/>
      <c r="XEV5" s="51"/>
      <c r="XEW5" s="51"/>
      <c r="XEX5" s="51"/>
      <c r="XEY5" s="51"/>
      <c r="XEZ5" s="51"/>
      <c r="XFA5" s="51"/>
      <c r="XFB5" s="51"/>
      <c r="XFC5" s="51"/>
    </row>
    <row r="6" s="3" customFormat="1" ht="51" customHeight="1" spans="1:16383">
      <c r="A6" s="18"/>
      <c r="B6" s="19"/>
      <c r="C6" s="16" t="s">
        <v>16</v>
      </c>
      <c r="D6" s="17" t="s">
        <v>17</v>
      </c>
      <c r="E6" s="37">
        <v>1</v>
      </c>
      <c r="F6" s="38" t="s">
        <v>15</v>
      </c>
      <c r="G6" s="39">
        <f>1*50*8</f>
        <v>400</v>
      </c>
      <c r="H6" s="41"/>
      <c r="I6" s="3"/>
      <c r="XDR6" s="49"/>
      <c r="XDS6" s="50"/>
      <c r="XDT6" s="50"/>
      <c r="XDU6" s="50"/>
      <c r="XDV6" s="50"/>
      <c r="XDW6" s="50"/>
      <c r="XDX6" s="50"/>
      <c r="XDY6" s="50"/>
      <c r="XDZ6" s="50"/>
      <c r="XEA6" s="50"/>
      <c r="XEB6" s="50"/>
      <c r="XEC6" s="50"/>
      <c r="XED6" s="50"/>
      <c r="XEE6" s="50"/>
      <c r="XEF6" s="50"/>
      <c r="XEG6" s="50"/>
      <c r="XEH6" s="50"/>
      <c r="XEI6" s="50"/>
      <c r="XEJ6" s="50"/>
      <c r="XEK6" s="50"/>
      <c r="XEL6" s="51"/>
      <c r="XEM6" s="51"/>
      <c r="XEN6" s="51"/>
      <c r="XEO6" s="51"/>
      <c r="XEP6" s="51"/>
      <c r="XEQ6" s="51"/>
      <c r="XER6" s="51"/>
      <c r="XES6" s="51"/>
      <c r="XET6" s="51"/>
      <c r="XEU6" s="51"/>
      <c r="XEV6" s="51"/>
      <c r="XEW6" s="51"/>
      <c r="XEX6" s="51"/>
      <c r="XEY6" s="51"/>
      <c r="XEZ6" s="51"/>
      <c r="XFA6" s="51"/>
      <c r="XFB6" s="51"/>
      <c r="XFC6" s="51"/>
    </row>
    <row r="7" s="3" customFormat="1" ht="51" customHeight="1" spans="1:16383">
      <c r="A7" s="18"/>
      <c r="B7" s="19"/>
      <c r="C7" s="16" t="s">
        <v>16</v>
      </c>
      <c r="D7" s="17" t="s">
        <v>18</v>
      </c>
      <c r="E7" s="37">
        <v>1</v>
      </c>
      <c r="F7" s="38" t="s">
        <v>15</v>
      </c>
      <c r="G7" s="39">
        <f>1*50*8</f>
        <v>400</v>
      </c>
      <c r="H7" s="41"/>
      <c r="I7" s="3"/>
      <c r="XDR7" s="49"/>
      <c r="XDS7" s="50"/>
      <c r="XDT7" s="50"/>
      <c r="XDU7" s="50"/>
      <c r="XDV7" s="50"/>
      <c r="XDW7" s="50"/>
      <c r="XDX7" s="50"/>
      <c r="XDY7" s="50"/>
      <c r="XDZ7" s="50"/>
      <c r="XEA7" s="50"/>
      <c r="XEB7" s="50"/>
      <c r="XEC7" s="50"/>
      <c r="XED7" s="50"/>
      <c r="XEE7" s="50"/>
      <c r="XEF7" s="50"/>
      <c r="XEG7" s="50"/>
      <c r="XEH7" s="50"/>
      <c r="XEI7" s="50"/>
      <c r="XEJ7" s="50"/>
      <c r="XEK7" s="50"/>
      <c r="XEL7" s="51"/>
      <c r="XEM7" s="51"/>
      <c r="XEN7" s="51"/>
      <c r="XEO7" s="51"/>
      <c r="XEP7" s="51"/>
      <c r="XEQ7" s="51"/>
      <c r="XER7" s="51"/>
      <c r="XES7" s="51"/>
      <c r="XET7" s="51"/>
      <c r="XEU7" s="51"/>
      <c r="XEV7" s="51"/>
      <c r="XEW7" s="51"/>
      <c r="XEX7" s="51"/>
      <c r="XEY7" s="51"/>
      <c r="XEZ7" s="51"/>
      <c r="XFA7" s="51"/>
      <c r="XFB7" s="51"/>
      <c r="XFC7" s="51"/>
    </row>
    <row r="8" s="3" customFormat="1" ht="51" customHeight="1" spans="1:16383">
      <c r="A8" s="18"/>
      <c r="B8" s="20"/>
      <c r="C8" s="16" t="s">
        <v>16</v>
      </c>
      <c r="D8" s="17" t="s">
        <v>19</v>
      </c>
      <c r="E8" s="37">
        <v>1</v>
      </c>
      <c r="F8" s="38" t="s">
        <v>15</v>
      </c>
      <c r="G8" s="39">
        <f>1*50*8</f>
        <v>400</v>
      </c>
      <c r="H8" s="42"/>
      <c r="I8" s="3"/>
      <c r="XDR8" s="49"/>
      <c r="XDS8" s="50"/>
      <c r="XDT8" s="50"/>
      <c r="XDU8" s="50"/>
      <c r="XDV8" s="50"/>
      <c r="XDW8" s="50"/>
      <c r="XDX8" s="50"/>
      <c r="XDY8" s="50"/>
      <c r="XDZ8" s="50"/>
      <c r="XEA8" s="50"/>
      <c r="XEB8" s="50"/>
      <c r="XEC8" s="50"/>
      <c r="XED8" s="50"/>
      <c r="XEE8" s="50"/>
      <c r="XEF8" s="50"/>
      <c r="XEG8" s="50"/>
      <c r="XEH8" s="50"/>
      <c r="XEI8" s="50"/>
      <c r="XEJ8" s="50"/>
      <c r="XEK8" s="50"/>
      <c r="XEL8" s="51"/>
      <c r="XEM8" s="51"/>
      <c r="XEN8" s="51"/>
      <c r="XEO8" s="51"/>
      <c r="XEP8" s="51"/>
      <c r="XEQ8" s="51"/>
      <c r="XER8" s="51"/>
      <c r="XES8" s="51"/>
      <c r="XET8" s="51"/>
      <c r="XEU8" s="51"/>
      <c r="XEV8" s="51"/>
      <c r="XEW8" s="51"/>
      <c r="XEX8" s="51"/>
      <c r="XEY8" s="51"/>
      <c r="XEZ8" s="51"/>
      <c r="XFA8" s="51"/>
      <c r="XFB8" s="51"/>
      <c r="XFC8" s="51"/>
    </row>
    <row r="9" s="2" customFormat="1" ht="49" customHeight="1" spans="1:16383">
      <c r="A9" s="14">
        <v>2</v>
      </c>
      <c r="B9" s="21" t="s">
        <v>20</v>
      </c>
      <c r="C9" s="16" t="s">
        <v>16</v>
      </c>
      <c r="D9" s="21" t="s">
        <v>21</v>
      </c>
      <c r="E9" s="43">
        <v>3</v>
      </c>
      <c r="F9" s="38" t="s">
        <v>22</v>
      </c>
      <c r="G9" s="39">
        <f>3*50*9.5</f>
        <v>1425</v>
      </c>
      <c r="H9" s="43">
        <f>G9</f>
        <v>1425</v>
      </c>
      <c r="XDR9" s="47"/>
      <c r="XDS9" s="48"/>
      <c r="XDT9" s="48"/>
      <c r="XDU9" s="48"/>
      <c r="XDV9" s="48"/>
      <c r="XDW9" s="48"/>
      <c r="XDX9" s="48"/>
      <c r="XDY9" s="48"/>
      <c r="XDZ9" s="48"/>
      <c r="XEA9" s="48"/>
      <c r="XEB9" s="48"/>
      <c r="XEC9" s="48"/>
      <c r="XED9" s="48"/>
      <c r="XEE9" s="48"/>
      <c r="XEF9" s="48"/>
      <c r="XEG9" s="48"/>
      <c r="XEH9" s="48"/>
      <c r="XEI9" s="48"/>
      <c r="XEJ9" s="48"/>
      <c r="XEK9" s="48"/>
      <c r="XEL9" s="51"/>
      <c r="XFC9" s="51"/>
    </row>
    <row r="10" s="2" customFormat="1" ht="35" customHeight="1" spans="1:16383">
      <c r="A10" s="22">
        <v>3</v>
      </c>
      <c r="B10" s="23" t="s">
        <v>23</v>
      </c>
      <c r="C10" s="16" t="s">
        <v>16</v>
      </c>
      <c r="D10" s="24" t="s">
        <v>24</v>
      </c>
      <c r="E10" s="37">
        <v>2</v>
      </c>
      <c r="F10" s="38" t="s">
        <v>25</v>
      </c>
      <c r="G10" s="39">
        <f>2*50*7</f>
        <v>700</v>
      </c>
      <c r="H10" s="40">
        <f>G10+G11+G12+G13+G14</f>
        <v>3150</v>
      </c>
      <c r="XDR10" s="47"/>
      <c r="XDS10" s="48"/>
      <c r="XDT10" s="48"/>
      <c r="XDU10" s="48"/>
      <c r="XDV10" s="48"/>
      <c r="XDW10" s="48"/>
      <c r="XDX10" s="48"/>
      <c r="XDY10" s="48"/>
      <c r="XDZ10" s="48"/>
      <c r="XEA10" s="48"/>
      <c r="XEB10" s="48"/>
      <c r="XEC10" s="48"/>
      <c r="XED10" s="48"/>
      <c r="XEE10" s="48"/>
      <c r="XEF10" s="48"/>
      <c r="XEG10" s="48"/>
      <c r="XEH10" s="48"/>
      <c r="XEI10" s="48"/>
      <c r="XEJ10" s="48"/>
      <c r="XEK10" s="48"/>
      <c r="XEL10" s="51"/>
      <c r="XFC10" s="51"/>
    </row>
    <row r="11" s="2" customFormat="1" ht="35" customHeight="1" spans="1:16383">
      <c r="A11" s="22"/>
      <c r="B11" s="25"/>
      <c r="C11" s="16" t="s">
        <v>26</v>
      </c>
      <c r="D11" s="24" t="s">
        <v>27</v>
      </c>
      <c r="E11" s="37">
        <v>2</v>
      </c>
      <c r="F11" s="38" t="s">
        <v>25</v>
      </c>
      <c r="G11" s="39">
        <f>2*50*7</f>
        <v>700</v>
      </c>
      <c r="H11" s="41"/>
      <c r="XDR11" s="47"/>
      <c r="XDS11" s="48"/>
      <c r="XDT11" s="48"/>
      <c r="XDU11" s="48"/>
      <c r="XDV11" s="48"/>
      <c r="XDW11" s="48"/>
      <c r="XDX11" s="48"/>
      <c r="XDY11" s="48"/>
      <c r="XDZ11" s="48"/>
      <c r="XEA11" s="48"/>
      <c r="XEB11" s="48"/>
      <c r="XEC11" s="48"/>
      <c r="XED11" s="48"/>
      <c r="XEE11" s="48"/>
      <c r="XEF11" s="48"/>
      <c r="XEG11" s="48"/>
      <c r="XEH11" s="48"/>
      <c r="XEI11" s="48"/>
      <c r="XEJ11" s="48"/>
      <c r="XEK11" s="48"/>
      <c r="XEL11" s="51"/>
      <c r="XFC11" s="51"/>
    </row>
    <row r="12" s="2" customFormat="1" ht="35" customHeight="1" spans="1:16383">
      <c r="A12" s="22"/>
      <c r="B12" s="25"/>
      <c r="C12" s="26" t="s">
        <v>28</v>
      </c>
      <c r="D12" s="27" t="s">
        <v>29</v>
      </c>
      <c r="E12" s="37">
        <v>2</v>
      </c>
      <c r="F12" s="38" t="s">
        <v>25</v>
      </c>
      <c r="G12" s="39">
        <f>2*50*7</f>
        <v>700</v>
      </c>
      <c r="H12" s="41"/>
      <c r="XDR12" s="47"/>
      <c r="XDS12" s="48"/>
      <c r="XDT12" s="48"/>
      <c r="XDU12" s="48"/>
      <c r="XDV12" s="48"/>
      <c r="XDW12" s="48"/>
      <c r="XDX12" s="48"/>
      <c r="XDY12" s="48"/>
      <c r="XDZ12" s="48"/>
      <c r="XEA12" s="48"/>
      <c r="XEB12" s="48"/>
      <c r="XEC12" s="48"/>
      <c r="XED12" s="48"/>
      <c r="XEE12" s="48"/>
      <c r="XEF12" s="48"/>
      <c r="XEG12" s="48"/>
      <c r="XEH12" s="48"/>
      <c r="XEI12" s="48"/>
      <c r="XEJ12" s="48"/>
      <c r="XEK12" s="48"/>
      <c r="XEL12" s="51"/>
      <c r="XFC12" s="51"/>
    </row>
    <row r="13" s="2" customFormat="1" ht="35" customHeight="1" spans="1:16383">
      <c r="A13" s="22"/>
      <c r="B13" s="25"/>
      <c r="C13" s="24" t="s">
        <v>30</v>
      </c>
      <c r="D13" s="24" t="s">
        <v>31</v>
      </c>
      <c r="E13" s="37">
        <v>2</v>
      </c>
      <c r="F13" s="38" t="s">
        <v>25</v>
      </c>
      <c r="G13" s="39">
        <f>2*50*7</f>
        <v>700</v>
      </c>
      <c r="H13" s="41"/>
      <c r="XDR13" s="47"/>
      <c r="XDS13" s="48"/>
      <c r="XDT13" s="48"/>
      <c r="XDU13" s="48"/>
      <c r="XDV13" s="48"/>
      <c r="XDW13" s="48"/>
      <c r="XDX13" s="48"/>
      <c r="XDY13" s="48"/>
      <c r="XDZ13" s="48"/>
      <c r="XEA13" s="48"/>
      <c r="XEB13" s="48"/>
      <c r="XEC13" s="48"/>
      <c r="XED13" s="48"/>
      <c r="XEE13" s="48"/>
      <c r="XEF13" s="48"/>
      <c r="XEG13" s="48"/>
      <c r="XEH13" s="48"/>
      <c r="XEI13" s="48"/>
      <c r="XEJ13" s="48"/>
      <c r="XEK13" s="48"/>
      <c r="XEL13" s="51"/>
      <c r="XFC13" s="51"/>
    </row>
    <row r="14" s="2" customFormat="1" ht="35" customHeight="1" spans="1:16383">
      <c r="A14" s="22"/>
      <c r="B14" s="28"/>
      <c r="C14" s="26" t="s">
        <v>32</v>
      </c>
      <c r="D14" s="27" t="s">
        <v>33</v>
      </c>
      <c r="E14" s="37">
        <v>1</v>
      </c>
      <c r="F14" s="38" t="s">
        <v>25</v>
      </c>
      <c r="G14" s="39">
        <f>1*50*7</f>
        <v>350</v>
      </c>
      <c r="H14" s="42"/>
      <c r="XDR14" s="47"/>
      <c r="XDS14" s="48"/>
      <c r="XDT14" s="48"/>
      <c r="XDU14" s="48"/>
      <c r="XDV14" s="48"/>
      <c r="XDW14" s="48"/>
      <c r="XDX14" s="48"/>
      <c r="XDY14" s="48"/>
      <c r="XDZ14" s="48"/>
      <c r="XEA14" s="48"/>
      <c r="XEB14" s="48"/>
      <c r="XEC14" s="48"/>
      <c r="XED14" s="48"/>
      <c r="XEE14" s="48"/>
      <c r="XEF14" s="48"/>
      <c r="XEG14" s="48"/>
      <c r="XEH14" s="48"/>
      <c r="XEI14" s="48"/>
      <c r="XEJ14" s="48"/>
      <c r="XEK14" s="48"/>
      <c r="XEL14" s="51"/>
      <c r="XFC14" s="51"/>
    </row>
    <row r="15" s="2" customFormat="1" ht="35" customHeight="1" spans="1:16383">
      <c r="A15" s="18">
        <v>4</v>
      </c>
      <c r="B15" s="29" t="s">
        <v>34</v>
      </c>
      <c r="C15" s="27" t="s">
        <v>35</v>
      </c>
      <c r="D15" s="30" t="s">
        <v>36</v>
      </c>
      <c r="E15" s="16">
        <v>1</v>
      </c>
      <c r="F15" s="38" t="s">
        <v>15</v>
      </c>
      <c r="G15" s="39">
        <f>1*50*8</f>
        <v>400</v>
      </c>
      <c r="H15" s="40">
        <f>G15+G16+G17+G18</f>
        <v>7600</v>
      </c>
      <c r="XDR15" s="47"/>
      <c r="XDS15" s="48"/>
      <c r="XDT15" s="48"/>
      <c r="XDU15" s="48"/>
      <c r="XDV15" s="48"/>
      <c r="XDW15" s="48"/>
      <c r="XDX15" s="48"/>
      <c r="XDY15" s="48"/>
      <c r="XDZ15" s="48"/>
      <c r="XEA15" s="48"/>
      <c r="XEB15" s="48"/>
      <c r="XEC15" s="48"/>
      <c r="XED15" s="48"/>
      <c r="XEE15" s="48"/>
      <c r="XEF15" s="48"/>
      <c r="XEG15" s="48"/>
      <c r="XEH15" s="48"/>
      <c r="XEI15" s="48"/>
      <c r="XEJ15" s="48"/>
      <c r="XEK15" s="48"/>
      <c r="XEL15" s="51"/>
      <c r="XFC15" s="51"/>
    </row>
    <row r="16" s="2" customFormat="1" ht="35" customHeight="1" spans="1:16383">
      <c r="A16" s="18"/>
      <c r="B16" s="31"/>
      <c r="C16" s="32" t="s">
        <v>16</v>
      </c>
      <c r="D16" s="24" t="s">
        <v>37</v>
      </c>
      <c r="E16" s="44">
        <v>3</v>
      </c>
      <c r="F16" s="38" t="s">
        <v>15</v>
      </c>
      <c r="G16" s="39">
        <f>3*50*8</f>
        <v>1200</v>
      </c>
      <c r="H16" s="41"/>
      <c r="XDR16" s="47"/>
      <c r="XDS16" s="48"/>
      <c r="XDT16" s="48"/>
      <c r="XDU16" s="48"/>
      <c r="XDV16" s="48"/>
      <c r="XDW16" s="48"/>
      <c r="XDX16" s="48"/>
      <c r="XDY16" s="48"/>
      <c r="XDZ16" s="48"/>
      <c r="XEA16" s="48"/>
      <c r="XEB16" s="48"/>
      <c r="XEC16" s="48"/>
      <c r="XED16" s="48"/>
      <c r="XEE16" s="48"/>
      <c r="XEF16" s="48"/>
      <c r="XEG16" s="48"/>
      <c r="XEH16" s="48"/>
      <c r="XEI16" s="48"/>
      <c r="XEJ16" s="48"/>
      <c r="XEK16" s="48"/>
      <c r="XEL16" s="51"/>
      <c r="XFC16" s="51"/>
    </row>
    <row r="17" s="2" customFormat="1" ht="35" customHeight="1" spans="1:16383">
      <c r="A17" s="18"/>
      <c r="B17" s="31"/>
      <c r="C17" s="27" t="s">
        <v>30</v>
      </c>
      <c r="D17" s="27" t="s">
        <v>38</v>
      </c>
      <c r="E17" s="16">
        <v>6</v>
      </c>
      <c r="F17" s="38" t="s">
        <v>15</v>
      </c>
      <c r="G17" s="39">
        <f>6*50*8</f>
        <v>2400</v>
      </c>
      <c r="H17" s="41"/>
      <c r="XDR17" s="47"/>
      <c r="XDS17" s="48"/>
      <c r="XDT17" s="48"/>
      <c r="XDU17" s="48"/>
      <c r="XDV17" s="48"/>
      <c r="XDW17" s="48"/>
      <c r="XDX17" s="48"/>
      <c r="XDY17" s="48"/>
      <c r="XDZ17" s="48"/>
      <c r="XEA17" s="48"/>
      <c r="XEB17" s="48"/>
      <c r="XEC17" s="48"/>
      <c r="XED17" s="48"/>
      <c r="XEE17" s="48"/>
      <c r="XEF17" s="48"/>
      <c r="XEG17" s="48"/>
      <c r="XEH17" s="48"/>
      <c r="XEI17" s="48"/>
      <c r="XEJ17" s="48"/>
      <c r="XEK17" s="48"/>
      <c r="XEL17" s="51"/>
      <c r="XFC17" s="51"/>
    </row>
    <row r="18" s="2" customFormat="1" ht="35" customHeight="1" spans="1:16383">
      <c r="A18" s="18"/>
      <c r="B18" s="33"/>
      <c r="C18" s="30" t="s">
        <v>30</v>
      </c>
      <c r="D18" s="30" t="s">
        <v>39</v>
      </c>
      <c r="E18" s="45">
        <v>9</v>
      </c>
      <c r="F18" s="38" t="s">
        <v>15</v>
      </c>
      <c r="G18" s="39">
        <f>9*50*8</f>
        <v>3600</v>
      </c>
      <c r="H18" s="42"/>
      <c r="XDR18" s="47"/>
      <c r="XDS18" s="48"/>
      <c r="XDT18" s="48"/>
      <c r="XDU18" s="48"/>
      <c r="XDV18" s="48"/>
      <c r="XDW18" s="48"/>
      <c r="XDX18" s="48"/>
      <c r="XDY18" s="48"/>
      <c r="XDZ18" s="48"/>
      <c r="XEA18" s="48"/>
      <c r="XEB18" s="48"/>
      <c r="XEC18" s="48"/>
      <c r="XED18" s="48"/>
      <c r="XEE18" s="48"/>
      <c r="XEF18" s="48"/>
      <c r="XEG18" s="48"/>
      <c r="XEH18" s="48"/>
      <c r="XEI18" s="48"/>
      <c r="XEJ18" s="48"/>
      <c r="XEK18" s="48"/>
      <c r="XEL18" s="51"/>
      <c r="XFC18" s="51"/>
    </row>
    <row r="19" s="2" customFormat="1" ht="35" customHeight="1" spans="1:16383">
      <c r="A19" s="34" t="s">
        <v>40</v>
      </c>
      <c r="B19" s="34"/>
      <c r="C19" s="34"/>
      <c r="D19" s="34"/>
      <c r="E19" s="46">
        <f>SUM(E5:E18)</f>
        <v>38</v>
      </c>
      <c r="F19" s="46"/>
      <c r="G19" s="46">
        <f>SUM(G5:G18)</f>
        <v>14975</v>
      </c>
      <c r="H19" s="46">
        <f>H15+H10+H9+H5</f>
        <v>14975</v>
      </c>
      <c r="XDR19" s="47"/>
      <c r="XDS19" s="48"/>
      <c r="XDT19" s="48"/>
      <c r="XDU19" s="48"/>
      <c r="XDV19" s="48"/>
      <c r="XDW19" s="48"/>
      <c r="XDX19" s="48"/>
      <c r="XDY19" s="48"/>
      <c r="XDZ19" s="48"/>
      <c r="XEA19" s="48"/>
      <c r="XEB19" s="48"/>
      <c r="XEC19" s="48"/>
      <c r="XED19" s="48"/>
      <c r="XEE19" s="48"/>
      <c r="XEF19" s="48"/>
      <c r="XEG19" s="48"/>
      <c r="XEH19" s="48"/>
      <c r="XEI19" s="48"/>
      <c r="XEJ19" s="48"/>
      <c r="XEK19" s="48"/>
      <c r="XEL19" s="51"/>
      <c r="XEM19" s="51"/>
      <c r="XEN19" s="51"/>
      <c r="XEO19" s="51"/>
      <c r="XEP19" s="51"/>
      <c r="XEQ19" s="51"/>
      <c r="XER19" s="51"/>
      <c r="XES19" s="51"/>
      <c r="XET19" s="51"/>
      <c r="XEU19" s="51"/>
      <c r="XEV19" s="51"/>
      <c r="XEW19" s="51"/>
      <c r="XEX19" s="51"/>
      <c r="XEY19" s="51"/>
      <c r="XEZ19" s="51"/>
      <c r="XFA19" s="51"/>
      <c r="XFB19" s="51"/>
      <c r="XFC19" s="51"/>
    </row>
    <row r="20" ht="35" hidden="1" customHeight="1" spans="1:8">
      <c r="A20" s="35" t="s">
        <v>41</v>
      </c>
      <c r="B20" s="36"/>
      <c r="C20" s="8"/>
      <c r="D20" s="4" t="s">
        <v>42</v>
      </c>
      <c r="E20" s="8"/>
      <c r="F20" s="8"/>
      <c r="G20" s="4" t="s">
        <v>43</v>
      </c>
      <c r="H20" s="5"/>
    </row>
  </sheetData>
  <mergeCells count="16">
    <mergeCell ref="A1:B1"/>
    <mergeCell ref="A2:H2"/>
    <mergeCell ref="A3:B3"/>
    <mergeCell ref="E3:I3"/>
    <mergeCell ref="A19:D19"/>
    <mergeCell ref="A20:B20"/>
    <mergeCell ref="D20:F20"/>
    <mergeCell ref="A5:A8"/>
    <mergeCell ref="A10:A14"/>
    <mergeCell ref="A15:A18"/>
    <mergeCell ref="B5:B8"/>
    <mergeCell ref="B10:B14"/>
    <mergeCell ref="B15:B18"/>
    <mergeCell ref="H5:H8"/>
    <mergeCell ref="H10:H14"/>
    <mergeCell ref="H15:H18"/>
  </mergeCells>
  <pageMargins left="0.747916666666667" right="0.0784722222222222" top="0.236111111111111" bottom="0.432638888888889" header="0.275" footer="0.275"/>
  <pageSetup paperSize="9" scale="69" orientation="landscape"/>
  <headerFooter/>
  <ignoredErrors>
    <ignoredError sqref="G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gxxc</cp:lastModifiedBy>
  <dcterms:created xsi:type="dcterms:W3CDTF">2025-10-18T17:46:00Z</dcterms:created>
  <dcterms:modified xsi:type="dcterms:W3CDTF">2025-12-16T17:12:33Z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